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배은옥(D드라이브)\2019-1 시간강사 공개초빙\공지\"/>
    </mc:Choice>
  </mc:AlternateContent>
  <bookViews>
    <workbookView xWindow="0" yWindow="0" windowWidth="19200" windowHeight="11475"/>
  </bookViews>
  <sheets>
    <sheet name="2019-1학기 시간강사 공개초빙 교과목 현황" sheetId="1" r:id="rId1"/>
  </sheets>
  <definedNames>
    <definedName name="_xlnm._FilterDatabase" localSheetId="0" hidden="1">'2019-1학기 시간강사 공개초빙 교과목 현황'!$A$2:$M$121</definedName>
    <definedName name="_xlnm.Print_Titles" localSheetId="0">'2019-1학기 시간강사 공개초빙 교과목 현황'!$1:$2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  <c r="L120" i="1" l="1"/>
  <c r="L121" i="1" s="1"/>
  <c r="L117" i="1"/>
  <c r="L114" i="1"/>
  <c r="L118" i="1" s="1"/>
  <c r="L101" i="1"/>
  <c r="L99" i="1"/>
  <c r="L88" i="1"/>
  <c r="L81" i="1"/>
  <c r="L89" i="1" s="1"/>
  <c r="L75" i="1"/>
  <c r="L68" i="1"/>
  <c r="L66" i="1"/>
  <c r="L63" i="1"/>
  <c r="L48" i="1"/>
  <c r="L32" i="1"/>
  <c r="L23" i="1"/>
  <c r="L15" i="1"/>
  <c r="L7" i="1"/>
  <c r="L102" i="1" l="1"/>
  <c r="L64" i="1"/>
  <c r="L24" i="1"/>
</calcChain>
</file>

<file path=xl/sharedStrings.xml><?xml version="1.0" encoding="utf-8"?>
<sst xmlns="http://schemas.openxmlformats.org/spreadsheetml/2006/main" count="853" uniqueCount="335">
  <si>
    <t>초빙대학</t>
  </si>
  <si>
    <t>학부과</t>
    <phoneticPr fontId="4" type="noConversion"/>
  </si>
  <si>
    <t xml:space="preserve"> 학부/과(전공)</t>
  </si>
  <si>
    <t>학년</t>
    <phoneticPr fontId="3" type="noConversion"/>
  </si>
  <si>
    <t>이수구분</t>
    <phoneticPr fontId="3" type="noConversion"/>
  </si>
  <si>
    <t>학수번호</t>
    <phoneticPr fontId="3" type="noConversion"/>
  </si>
  <si>
    <t>분반</t>
    <phoneticPr fontId="3" type="noConversion"/>
  </si>
  <si>
    <t>시수</t>
    <phoneticPr fontId="3" type="noConversion"/>
  </si>
  <si>
    <t>교과목명</t>
    <phoneticPr fontId="4" type="noConversion"/>
  </si>
  <si>
    <t>수업시간</t>
  </si>
  <si>
    <t>지원코드</t>
    <phoneticPr fontId="3" type="noConversion"/>
  </si>
  <si>
    <t>초빙인원</t>
    <phoneticPr fontId="3" type="noConversion"/>
  </si>
  <si>
    <t>복지융합대학</t>
  </si>
  <si>
    <t>사회복지학부</t>
  </si>
  <si>
    <t>사회사업학전공(야)</t>
  </si>
  <si>
    <t>전공선택</t>
  </si>
  <si>
    <t>WA14205</t>
  </si>
  <si>
    <t>00</t>
  </si>
  <si>
    <t>의료사회복지론</t>
  </si>
  <si>
    <t>화17:30-20:00</t>
  </si>
  <si>
    <t>사회문제론(야)</t>
    <phoneticPr fontId="3" type="noConversion"/>
  </si>
  <si>
    <t>사회서비스정책학전공</t>
  </si>
  <si>
    <t>SA24205</t>
  </si>
  <si>
    <t>NGO&amp;NPO</t>
  </si>
  <si>
    <t>월09:00-11:40</t>
  </si>
  <si>
    <t>비영리조직경영</t>
    <phoneticPr fontId="3" type="noConversion"/>
  </si>
  <si>
    <t>WA14206</t>
  </si>
  <si>
    <t>월20:10-22:40</t>
  </si>
  <si>
    <t>SA24204</t>
  </si>
  <si>
    <t>사회복지경제론</t>
  </si>
  <si>
    <t>목11:50-14:30</t>
  </si>
  <si>
    <t>사회복지연습</t>
    <phoneticPr fontId="3" type="noConversion"/>
  </si>
  <si>
    <t>계</t>
    <phoneticPr fontId="3" type="noConversion"/>
  </si>
  <si>
    <t>실버산업학과</t>
  </si>
  <si>
    <t>SB04201</t>
  </si>
  <si>
    <t>실버산업회계원리</t>
  </si>
  <si>
    <t>화11:50-14:30</t>
  </si>
  <si>
    <t>국제자산관리론</t>
  </si>
  <si>
    <t>SB04202</t>
  </si>
  <si>
    <t>실버주거산업론</t>
  </si>
  <si>
    <t>수09:00-11:40</t>
  </si>
  <si>
    <t>SB04211</t>
  </si>
  <si>
    <t>시니어여가문화산업론</t>
  </si>
  <si>
    <t>SB04204</t>
  </si>
  <si>
    <t>시니어교육산업론</t>
  </si>
  <si>
    <t>SB04209</t>
  </si>
  <si>
    <t>연구조사방법론</t>
  </si>
  <si>
    <t>SB04210</t>
  </si>
  <si>
    <t>시니어용품촉진론</t>
  </si>
  <si>
    <t>실버산업학전공</t>
  </si>
  <si>
    <t>FB14218</t>
  </si>
  <si>
    <t>실버서비스마케팅</t>
  </si>
  <si>
    <t>목09:00-11:40</t>
  </si>
  <si>
    <t>복지융합대학</t>
    <phoneticPr fontId="3" type="noConversion"/>
  </si>
  <si>
    <t>미술문화복지전공</t>
  </si>
  <si>
    <t>SC24214</t>
    <phoneticPr fontId="3" type="noConversion"/>
  </si>
  <si>
    <t>판화실습</t>
    <phoneticPr fontId="3" type="noConversion"/>
  </si>
  <si>
    <t>금11:50-14:30</t>
    <phoneticPr fontId="3" type="noConversion"/>
  </si>
  <si>
    <t>실크스크린</t>
    <phoneticPr fontId="3" type="noConversion"/>
  </si>
  <si>
    <t>산업디자인학전공</t>
  </si>
  <si>
    <t>LA24203</t>
  </si>
  <si>
    <t>도자개론</t>
  </si>
  <si>
    <t>화09:00-11:40</t>
  </si>
  <si>
    <t>조형론</t>
    <phoneticPr fontId="3" type="noConversion"/>
  </si>
  <si>
    <t>LA24204</t>
  </si>
  <si>
    <t>정밀묘사(스케치)</t>
  </si>
  <si>
    <t>금09:00-11:40</t>
  </si>
  <si>
    <t>도학/제도</t>
    <phoneticPr fontId="3" type="noConversion"/>
  </si>
  <si>
    <t>LA24218</t>
  </si>
  <si>
    <t>도자기Sculpture I</t>
    <phoneticPr fontId="3" type="noConversion"/>
  </si>
  <si>
    <t>도자기SculptureII</t>
    <phoneticPr fontId="3" type="noConversion"/>
  </si>
  <si>
    <t>스포츠복지전공</t>
  </si>
  <si>
    <t>SC34207</t>
    <phoneticPr fontId="3" type="noConversion"/>
  </si>
  <si>
    <t>트레이닝방법론</t>
  </si>
  <si>
    <t>목11:50-13:40</t>
    <phoneticPr fontId="3" type="noConversion"/>
  </si>
  <si>
    <t>SC34209</t>
  </si>
  <si>
    <t>특수체육론</t>
  </si>
  <si>
    <t>월11:50-14:30</t>
    <phoneticPr fontId="3" type="noConversion"/>
  </si>
  <si>
    <t>특수체육론</t>
    <phoneticPr fontId="3" type="noConversion"/>
  </si>
  <si>
    <t>LC04214</t>
  </si>
  <si>
    <t>응급처치지도</t>
  </si>
  <si>
    <t>월09:00-10:50</t>
    <phoneticPr fontId="3" type="noConversion"/>
  </si>
  <si>
    <t>복지융합대학 계</t>
    <phoneticPr fontId="4" type="noConversion"/>
  </si>
  <si>
    <t>경영관리대학</t>
  </si>
  <si>
    <t>글로벌경영학부</t>
  </si>
  <si>
    <t>(경영)경영학전공</t>
  </si>
  <si>
    <t>TA14215</t>
  </si>
  <si>
    <t>02</t>
  </si>
  <si>
    <t>e-경영혁신</t>
  </si>
  <si>
    <t>경영정보의이해</t>
    <phoneticPr fontId="3" type="noConversion"/>
  </si>
  <si>
    <t>03</t>
  </si>
  <si>
    <t>금14:40-17:20</t>
  </si>
  <si>
    <t>경영학전공</t>
  </si>
  <si>
    <t>TA14232</t>
  </si>
  <si>
    <t>04</t>
  </si>
  <si>
    <t>기업가정신과창업</t>
  </si>
  <si>
    <t>마케팅전략</t>
    <phoneticPr fontId="3" type="noConversion"/>
  </si>
  <si>
    <t>TA14233</t>
  </si>
  <si>
    <t>소비자행동론</t>
  </si>
  <si>
    <t>소비자행동론</t>
    <phoneticPr fontId="3" type="noConversion"/>
  </si>
  <si>
    <t>화14:40-17:20</t>
  </si>
  <si>
    <t>국제통상학과</t>
  </si>
  <si>
    <t>BC04212</t>
  </si>
  <si>
    <t>01</t>
  </si>
  <si>
    <t>무역보험론</t>
  </si>
  <si>
    <t>국제운송보험론</t>
    <phoneticPr fontId="3" type="noConversion"/>
  </si>
  <si>
    <t>경제세무학과</t>
  </si>
  <si>
    <t>전공기초</t>
  </si>
  <si>
    <t>TB04103</t>
  </si>
  <si>
    <t>경제수학의이해</t>
  </si>
  <si>
    <t>경제세무학과(야)</t>
  </si>
  <si>
    <t>XB04103</t>
  </si>
  <si>
    <t>목17:30-20:00</t>
  </si>
  <si>
    <t>XB04101</t>
  </si>
  <si>
    <t>경제학원론I</t>
    <phoneticPr fontId="3" type="noConversion"/>
  </si>
  <si>
    <t>수17:30-20:00</t>
  </si>
  <si>
    <t>TB04208</t>
  </si>
  <si>
    <t>국제금융론</t>
  </si>
  <si>
    <t>XB04208</t>
  </si>
  <si>
    <t>화20:10-22:40</t>
  </si>
  <si>
    <t>경제학과</t>
  </si>
  <si>
    <t>EA04211</t>
  </si>
  <si>
    <t>국제경제학</t>
  </si>
  <si>
    <t>경제학과(야)</t>
  </si>
  <si>
    <t>HA04211</t>
  </si>
  <si>
    <t>EA04212</t>
  </si>
  <si>
    <t>금융기관론</t>
  </si>
  <si>
    <t>월14:40-17:20</t>
  </si>
  <si>
    <t>HA04212</t>
  </si>
  <si>
    <t>월17:30-20:00</t>
  </si>
  <si>
    <t>EA04214</t>
  </si>
  <si>
    <t>경제정책론</t>
  </si>
  <si>
    <t>HA04214</t>
  </si>
  <si>
    <t>세무학과</t>
  </si>
  <si>
    <t>EE04209</t>
  </si>
  <si>
    <t>소득세법II</t>
  </si>
  <si>
    <t>소득세법</t>
    <phoneticPr fontId="3" type="noConversion"/>
  </si>
  <si>
    <t>EE04210</t>
  </si>
  <si>
    <t>세무정보처리실습</t>
  </si>
  <si>
    <t>부가가치세법</t>
    <phoneticPr fontId="3" type="noConversion"/>
  </si>
  <si>
    <t>세무학과(야)</t>
  </si>
  <si>
    <t>HE04209</t>
  </si>
  <si>
    <t>화17:30-20:00</t>
    <phoneticPr fontId="3" type="noConversion"/>
  </si>
  <si>
    <t>HE04210</t>
  </si>
  <si>
    <t>화20:10-22:40</t>
    <phoneticPr fontId="3" type="noConversion"/>
  </si>
  <si>
    <t>공공인재학과</t>
  </si>
  <si>
    <t>TC04202</t>
  </si>
  <si>
    <t>인사행정론</t>
  </si>
  <si>
    <t>목14:40-17:20</t>
  </si>
  <si>
    <t>공공인재학과(야)</t>
  </si>
  <si>
    <t>XC04202</t>
  </si>
  <si>
    <t>목20:10-22:40</t>
  </si>
  <si>
    <t>법학과</t>
  </si>
  <si>
    <t>EB04202</t>
  </si>
  <si>
    <t>상법총칙.상행위법</t>
  </si>
  <si>
    <t>수11:50-14:30</t>
  </si>
  <si>
    <t>법학과(야)</t>
  </si>
  <si>
    <t>HB04202</t>
  </si>
  <si>
    <t>수20:10-22:40</t>
  </si>
  <si>
    <t>EB04205</t>
  </si>
  <si>
    <t>어음.수표법</t>
  </si>
  <si>
    <t>HB04205</t>
  </si>
  <si>
    <t>금20:10-22:40</t>
  </si>
  <si>
    <t>EB04218</t>
  </si>
  <si>
    <t>형사분쟁세미나</t>
  </si>
  <si>
    <t>HB04213</t>
  </si>
  <si>
    <t>행정학과</t>
  </si>
  <si>
    <t>EC04102</t>
  </si>
  <si>
    <t>행정실무영어I</t>
    <phoneticPr fontId="3" type="noConversion"/>
  </si>
  <si>
    <t>행정학과(야)</t>
  </si>
  <si>
    <t>HC04102</t>
  </si>
  <si>
    <t>행정실무영어I</t>
  </si>
  <si>
    <t>금17:30-20:00</t>
  </si>
  <si>
    <t>EC04203</t>
  </si>
  <si>
    <t>행정학연습</t>
  </si>
  <si>
    <t>HC04203</t>
  </si>
  <si>
    <t>EC04208</t>
  </si>
  <si>
    <t>전자정부론</t>
  </si>
  <si>
    <t>HC04208</t>
  </si>
  <si>
    <t>경영관리대학 계</t>
  </si>
  <si>
    <t>글로벌인재대학</t>
  </si>
  <si>
    <t>기독교학과</t>
  </si>
  <si>
    <t>UA04209</t>
  </si>
  <si>
    <t>기독교상담심리학개론</t>
  </si>
  <si>
    <t>한영문화콘텐츠학과</t>
  </si>
  <si>
    <t>영문학과</t>
  </si>
  <si>
    <t>AG04207</t>
  </si>
  <si>
    <t>영어발달사</t>
  </si>
  <si>
    <t>고급영문법</t>
    <phoneticPr fontId="3" type="noConversion"/>
  </si>
  <si>
    <t>글로벌학부</t>
  </si>
  <si>
    <t>UC04102</t>
  </si>
  <si>
    <t>국제관계학개론</t>
  </si>
  <si>
    <t>국제정치경제론</t>
    <phoneticPr fontId="3" type="noConversion"/>
  </si>
  <si>
    <t>국제지역학전공</t>
  </si>
  <si>
    <t>UC14203</t>
  </si>
  <si>
    <t>국제안보론</t>
  </si>
  <si>
    <t>월11:50-14:30</t>
  </si>
  <si>
    <t>UC04203</t>
  </si>
  <si>
    <t>국제기구론</t>
  </si>
  <si>
    <t>UC14204</t>
  </si>
  <si>
    <t>NGO와국제관계</t>
  </si>
  <si>
    <t>중국어.문화학과</t>
  </si>
  <si>
    <t>CA04210</t>
  </si>
  <si>
    <t>중국통사</t>
  </si>
  <si>
    <t>CA04216</t>
  </si>
  <si>
    <t>중국예술의이해</t>
    <phoneticPr fontId="3" type="noConversion"/>
  </si>
  <si>
    <t>금11:50-14:30</t>
  </si>
  <si>
    <t>철학과</t>
    <phoneticPr fontId="3" type="noConversion"/>
  </si>
  <si>
    <t>철학과</t>
  </si>
  <si>
    <t>AB04203</t>
  </si>
  <si>
    <t>동양고전강독</t>
  </si>
  <si>
    <t>AB04219</t>
  </si>
  <si>
    <t>동양철학사</t>
  </si>
  <si>
    <t>AB04204</t>
  </si>
  <si>
    <t>인도철학</t>
  </si>
  <si>
    <t>AB04211</t>
  </si>
  <si>
    <t>유가철학</t>
  </si>
  <si>
    <t>AB04205</t>
  </si>
  <si>
    <t>정신분석과철학상담</t>
  </si>
  <si>
    <t>예술과미학비평</t>
    <phoneticPr fontId="3" type="noConversion"/>
  </si>
  <si>
    <t>음악학과</t>
  </si>
  <si>
    <t>독일음악학부</t>
  </si>
  <si>
    <t>MB04213</t>
  </si>
  <si>
    <t>부전공VII(피아노)</t>
    <phoneticPr fontId="3" type="noConversion"/>
  </si>
  <si>
    <t>별도배정</t>
  </si>
  <si>
    <t>MB04220</t>
  </si>
  <si>
    <t>관현반주VI(현악)</t>
    <phoneticPr fontId="3" type="noConversion"/>
  </si>
  <si>
    <t>관현반주VI(클라리넷)</t>
    <phoneticPr fontId="3" type="noConversion"/>
  </si>
  <si>
    <t>관현반주VI(플룻)</t>
    <phoneticPr fontId="3" type="noConversion"/>
  </si>
  <si>
    <t>글로벌인재대학 계</t>
    <phoneticPr fontId="3" type="noConversion"/>
  </si>
  <si>
    <t>ICT건설복지융합대학</t>
  </si>
  <si>
    <t>소프트웨어응용학부</t>
  </si>
  <si>
    <t>가상현실전공</t>
  </si>
  <si>
    <t>VA24203</t>
  </si>
  <si>
    <t>게임공학개론</t>
  </si>
  <si>
    <t>응용수학과</t>
  </si>
  <si>
    <t>KE04203</t>
  </si>
  <si>
    <t>현대기하학</t>
  </si>
  <si>
    <t>KE04215</t>
  </si>
  <si>
    <t>위상수학</t>
  </si>
  <si>
    <t>KE04205</t>
  </si>
  <si>
    <t>수치해석학I및실습</t>
  </si>
  <si>
    <t>KE04214</t>
  </si>
  <si>
    <t>금융수학</t>
  </si>
  <si>
    <t>소프트웨어응용학부</t>
    <phoneticPr fontId="3" type="noConversion"/>
  </si>
  <si>
    <t>KE04207</t>
  </si>
  <si>
    <t>해석학II</t>
  </si>
  <si>
    <t>산업데이터사이언스학부</t>
  </si>
  <si>
    <t>VC04205</t>
  </si>
  <si>
    <t>데이터.정보검색과활용</t>
  </si>
  <si>
    <t>인터페이스디자인</t>
    <phoneticPr fontId="3" type="noConversion"/>
  </si>
  <si>
    <t>문헌정보학과</t>
  </si>
  <si>
    <t>AE04204</t>
  </si>
  <si>
    <t>정보기술</t>
  </si>
  <si>
    <t>부동산건설학부</t>
  </si>
  <si>
    <t>건축공학과</t>
  </si>
  <si>
    <t>KG04211</t>
  </si>
  <si>
    <t>건축설비II</t>
    <phoneticPr fontId="3" type="noConversion"/>
  </si>
  <si>
    <t>건축설비I</t>
    <phoneticPr fontId="3" type="noConversion"/>
  </si>
  <si>
    <t>ICT건설복지융합대학 계</t>
    <phoneticPr fontId="3" type="noConversion"/>
  </si>
  <si>
    <t>사범대학</t>
  </si>
  <si>
    <t>교육학과</t>
  </si>
  <si>
    <t>DA04205</t>
  </si>
  <si>
    <t>환경교육론</t>
  </si>
  <si>
    <t>교양</t>
  </si>
  <si>
    <t>자유선택</t>
  </si>
  <si>
    <t>NG11406</t>
  </si>
  <si>
    <t>응급처치및심폐소생술I</t>
  </si>
  <si>
    <t>목17:30-19:10</t>
  </si>
  <si>
    <t>응급처치및심폐소생술II</t>
    <phoneticPr fontId="3" type="noConversion"/>
  </si>
  <si>
    <t>교직</t>
  </si>
  <si>
    <t>PA03101</t>
  </si>
  <si>
    <t>교육심리</t>
  </si>
  <si>
    <t>월09:00-10:50</t>
  </si>
  <si>
    <t>생활지도</t>
    <phoneticPr fontId="3" type="noConversion"/>
  </si>
  <si>
    <t>월11:50-13:40</t>
  </si>
  <si>
    <t>화11:50-13:40</t>
  </si>
  <si>
    <t>PA03102</t>
  </si>
  <si>
    <t>교육철학및교육사</t>
  </si>
  <si>
    <t>수11:50-13:40</t>
  </si>
  <si>
    <t>교육철학</t>
    <phoneticPr fontId="3" type="noConversion"/>
  </si>
  <si>
    <t>수14:40-16:30</t>
  </si>
  <si>
    <t>PA03104</t>
  </si>
  <si>
    <t>교육평가</t>
  </si>
  <si>
    <t>월14:40-16:30</t>
  </si>
  <si>
    <t>교육학개론</t>
    <phoneticPr fontId="3" type="noConversion"/>
  </si>
  <si>
    <t>목14:40-16:30</t>
  </si>
  <si>
    <t>PA03105</t>
  </si>
  <si>
    <t>생활지도및상담</t>
  </si>
  <si>
    <t>금09:00-10:50</t>
  </si>
  <si>
    <t>교직실무</t>
    <phoneticPr fontId="3" type="noConversion"/>
  </si>
  <si>
    <t>금11:50-13:40</t>
  </si>
  <si>
    <t>초등특수교육과</t>
  </si>
  <si>
    <t>DC04201</t>
  </si>
  <si>
    <t>특수아초등국어</t>
  </si>
  <si>
    <t>DC04203</t>
  </si>
  <si>
    <t>특수아초등음악</t>
  </si>
  <si>
    <t>사범대학 계</t>
    <phoneticPr fontId="3" type="noConversion"/>
  </si>
  <si>
    <t>KNU참인재대학</t>
    <phoneticPr fontId="3" type="noConversion"/>
  </si>
  <si>
    <t>균형교양</t>
  </si>
  <si>
    <t>NE41704</t>
  </si>
  <si>
    <t>환경의이해</t>
  </si>
  <si>
    <t>신소재의이해</t>
    <phoneticPr fontId="3" type="noConversion"/>
  </si>
  <si>
    <t>KNU참인재대학 계</t>
    <phoneticPr fontId="3" type="noConversion"/>
  </si>
  <si>
    <t>실버산업과창업, 비교실버산업의이해</t>
    <phoneticPr fontId="3" type="noConversion"/>
  </si>
  <si>
    <t>시니어상담이론과실제, 시니어산업경영론</t>
    <phoneticPr fontId="3" type="noConversion"/>
  </si>
  <si>
    <t>시니어Biz서비스마케팅, 신세대창업의이해와실제</t>
    <phoneticPr fontId="3" type="noConversion"/>
  </si>
  <si>
    <t>부전공VIII(피아노), 부전공VIII(피아노)</t>
    <phoneticPr fontId="3" type="noConversion"/>
  </si>
  <si>
    <t>관현반주VII(현악), 관현반주VII(클라리넷)</t>
    <phoneticPr fontId="3" type="noConversion"/>
  </si>
  <si>
    <t>관현반주VII(플룻), 관현반주VII(플룻)</t>
    <phoneticPr fontId="3" type="noConversion"/>
  </si>
  <si>
    <t>불가철학과논술, 한국철학사</t>
    <phoneticPr fontId="3" type="noConversion"/>
  </si>
  <si>
    <t>도가철학, 동양철학입문</t>
    <phoneticPr fontId="3" type="noConversion"/>
  </si>
  <si>
    <t>중국종교와문화원강,중국어교과교재연구및지도법</t>
    <phoneticPr fontId="3" type="noConversion"/>
  </si>
  <si>
    <t>환경행정론, 환경행정론(야)</t>
    <phoneticPr fontId="3" type="noConversion"/>
  </si>
  <si>
    <t>행정실무영어II, 행정실무영어II(야)</t>
    <phoneticPr fontId="3" type="noConversion"/>
  </si>
  <si>
    <t>국제법, 국제법(야)</t>
    <phoneticPr fontId="3" type="noConversion"/>
  </si>
  <si>
    <t>보험법, 보험법(야)</t>
    <phoneticPr fontId="3" type="noConversion"/>
  </si>
  <si>
    <t>기업법I , 기업법I(야)</t>
    <phoneticPr fontId="3" type="noConversion"/>
  </si>
  <si>
    <t>소득세법(야), 회계원론(야)</t>
    <phoneticPr fontId="3" type="noConversion"/>
  </si>
  <si>
    <t>공공경제학, 공공경제학(야)</t>
    <phoneticPr fontId="3" type="noConversion"/>
  </si>
  <si>
    <t>경제발전론, 경제발전론(야)</t>
    <phoneticPr fontId="3" type="noConversion"/>
  </si>
  <si>
    <t>세계화와한국경제, 세계화와한국경제(야)</t>
    <phoneticPr fontId="3" type="noConversion"/>
  </si>
  <si>
    <t>경기변동론, 경기변동론(야)</t>
    <phoneticPr fontId="3" type="noConversion"/>
  </si>
  <si>
    <t>2019-2학기 담당과목
(공란은 2학기 연속강좌가 없는 경우 입니다.)</t>
    <phoneticPr fontId="3" type="noConversion"/>
  </si>
  <si>
    <t xml:space="preserve">복지융합인재학부 </t>
  </si>
  <si>
    <t>복지융합인재학부</t>
  </si>
  <si>
    <t>사회체육학과</t>
  </si>
  <si>
    <t>월11:50-14:30</t>
    <phoneticPr fontId="3" type="noConversion"/>
  </si>
  <si>
    <t>금09:00-11:40</t>
    <phoneticPr fontId="3" type="noConversion"/>
  </si>
  <si>
    <t>기업경제학(야)</t>
    <phoneticPr fontId="3" type="noConversion"/>
  </si>
  <si>
    <t>회귀분석</t>
    <phoneticPr fontId="3" type="noConversion"/>
  </si>
  <si>
    <t>보험수학</t>
    <phoneticPr fontId="3" type="noConversion"/>
  </si>
  <si>
    <t>화13:40-17:20</t>
    <phoneticPr fontId="3" type="noConversion"/>
  </si>
  <si>
    <t>수14:40-17:20</t>
    <phoneticPr fontId="3" type="noConversion"/>
  </si>
  <si>
    <r>
      <t>2019-1</t>
    </r>
    <r>
      <rPr>
        <b/>
        <sz val="14"/>
        <rFont val="돋움"/>
        <family val="3"/>
        <charset val="129"/>
      </rPr>
      <t>학기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시간강사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공개초빙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교과목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현황</t>
    </r>
    <r>
      <rPr>
        <b/>
        <sz val="14"/>
        <rFont val="Arial"/>
        <family val="2"/>
      </rPr>
      <t>(12.10</t>
    </r>
    <r>
      <rPr>
        <b/>
        <sz val="14"/>
        <rFont val="돋움"/>
        <family val="3"/>
        <charset val="129"/>
      </rPr>
      <t>일자</t>
    </r>
    <r>
      <rPr>
        <b/>
        <sz val="14"/>
        <rFont val="Arial"/>
        <family val="2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</si>
</sst>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b/>
      <sz val="14"/>
      <name val="Arial"/>
      <family val="2"/>
    </font>
    <font>
      <b/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>
      <alignment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49" fontId="7" fillId="0" borderId="3" xfId="0" applyNumberFormat="1" applyFont="1" applyFill="1" applyBorder="1">
      <alignment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3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workbookViewId="0">
      <selection sqref="A1:M1"/>
    </sheetView>
  </sheetViews>
  <sheetFormatPr defaultRowHeight="16.5" x14ac:dyDescent="0.3"/>
  <cols>
    <col min="1" max="1" width="21.5" customWidth="1"/>
    <col min="2" max="2" width="21.875" style="34" customWidth="1"/>
    <col min="3" max="3" width="32.25" customWidth="1"/>
    <col min="4" max="4" width="6.625" style="35" customWidth="1"/>
    <col min="5" max="6" width="9" style="35"/>
    <col min="7" max="7" width="4.5" style="35" customWidth="1"/>
    <col min="8" max="8" width="5.75" style="35" customWidth="1"/>
    <col min="9" max="9" width="36.875" bestFit="1" customWidth="1"/>
    <col min="10" max="10" width="23.5" bestFit="1" customWidth="1"/>
    <col min="11" max="12" width="9" style="35"/>
    <col min="13" max="13" width="36.75" style="42" customWidth="1"/>
  </cols>
  <sheetData>
    <row r="1" spans="1:13" ht="24.75" customHeight="1" x14ac:dyDescent="0.3">
      <c r="A1" s="64" t="s">
        <v>334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4" x14ac:dyDescent="0.3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36" t="s">
        <v>323</v>
      </c>
    </row>
    <row r="3" spans="1:13" x14ac:dyDescent="0.3">
      <c r="A3" s="4" t="s">
        <v>12</v>
      </c>
      <c r="B3" s="5" t="s">
        <v>13</v>
      </c>
      <c r="C3" s="4" t="s">
        <v>14</v>
      </c>
      <c r="D3" s="6">
        <v>3</v>
      </c>
      <c r="E3" s="7" t="s">
        <v>15</v>
      </c>
      <c r="F3" s="7" t="s">
        <v>16</v>
      </c>
      <c r="G3" s="7" t="s">
        <v>17</v>
      </c>
      <c r="H3" s="6">
        <v>3</v>
      </c>
      <c r="I3" s="8" t="s">
        <v>18</v>
      </c>
      <c r="J3" s="4" t="s">
        <v>19</v>
      </c>
      <c r="K3" s="7">
        <v>1101</v>
      </c>
      <c r="L3" s="7">
        <v>1</v>
      </c>
      <c r="M3" s="37" t="s">
        <v>20</v>
      </c>
    </row>
    <row r="4" spans="1:13" x14ac:dyDescent="0.3">
      <c r="A4" s="4" t="s">
        <v>12</v>
      </c>
      <c r="B4" s="5" t="s">
        <v>13</v>
      </c>
      <c r="C4" s="4" t="s">
        <v>21</v>
      </c>
      <c r="D4" s="6">
        <v>3</v>
      </c>
      <c r="E4" s="7" t="s">
        <v>15</v>
      </c>
      <c r="F4" s="7" t="s">
        <v>22</v>
      </c>
      <c r="G4" s="7" t="s">
        <v>17</v>
      </c>
      <c r="H4" s="6">
        <v>3</v>
      </c>
      <c r="I4" s="8" t="s">
        <v>23</v>
      </c>
      <c r="J4" s="4" t="s">
        <v>24</v>
      </c>
      <c r="K4" s="52">
        <v>1102</v>
      </c>
      <c r="L4" s="52">
        <v>1</v>
      </c>
      <c r="M4" s="49" t="s">
        <v>25</v>
      </c>
    </row>
    <row r="5" spans="1:13" x14ac:dyDescent="0.3">
      <c r="A5" s="4" t="s">
        <v>12</v>
      </c>
      <c r="B5" s="5" t="s">
        <v>13</v>
      </c>
      <c r="C5" s="4" t="s">
        <v>14</v>
      </c>
      <c r="D5" s="6">
        <v>3</v>
      </c>
      <c r="E5" s="7" t="s">
        <v>15</v>
      </c>
      <c r="F5" s="7" t="s">
        <v>26</v>
      </c>
      <c r="G5" s="7" t="s">
        <v>17</v>
      </c>
      <c r="H5" s="6">
        <v>3</v>
      </c>
      <c r="I5" s="8" t="s">
        <v>23</v>
      </c>
      <c r="J5" s="4" t="s">
        <v>27</v>
      </c>
      <c r="K5" s="53"/>
      <c r="L5" s="53"/>
      <c r="M5" s="50"/>
    </row>
    <row r="6" spans="1:13" x14ac:dyDescent="0.3">
      <c r="A6" s="4" t="s">
        <v>12</v>
      </c>
      <c r="B6" s="5" t="s">
        <v>13</v>
      </c>
      <c r="C6" s="4" t="s">
        <v>21</v>
      </c>
      <c r="D6" s="6">
        <v>3</v>
      </c>
      <c r="E6" s="7" t="s">
        <v>15</v>
      </c>
      <c r="F6" s="7" t="s">
        <v>28</v>
      </c>
      <c r="G6" s="7" t="s">
        <v>17</v>
      </c>
      <c r="H6" s="6">
        <v>3</v>
      </c>
      <c r="I6" s="8" t="s">
        <v>29</v>
      </c>
      <c r="J6" s="4" t="s">
        <v>30</v>
      </c>
      <c r="K6" s="7">
        <v>1103</v>
      </c>
      <c r="L6" s="7">
        <v>1</v>
      </c>
      <c r="M6" s="37" t="s">
        <v>31</v>
      </c>
    </row>
    <row r="7" spans="1:13" x14ac:dyDescent="0.3">
      <c r="A7" s="55" t="s">
        <v>32</v>
      </c>
      <c r="B7" s="56"/>
      <c r="C7" s="57"/>
      <c r="D7" s="9"/>
      <c r="E7" s="10"/>
      <c r="F7" s="10"/>
      <c r="G7" s="10"/>
      <c r="H7" s="9"/>
      <c r="I7" s="11"/>
      <c r="J7" s="11"/>
      <c r="K7" s="10"/>
      <c r="L7" s="10">
        <f>SUM(L3:L6)</f>
        <v>3</v>
      </c>
      <c r="M7" s="38"/>
    </row>
    <row r="8" spans="1:13" x14ac:dyDescent="0.3">
      <c r="A8" s="4" t="s">
        <v>12</v>
      </c>
      <c r="B8" s="5" t="s">
        <v>33</v>
      </c>
      <c r="C8" s="4" t="s">
        <v>33</v>
      </c>
      <c r="D8" s="6">
        <v>2</v>
      </c>
      <c r="E8" s="7" t="s">
        <v>15</v>
      </c>
      <c r="F8" s="7" t="s">
        <v>34</v>
      </c>
      <c r="G8" s="7" t="s">
        <v>17</v>
      </c>
      <c r="H8" s="6">
        <v>3</v>
      </c>
      <c r="I8" s="8" t="s">
        <v>35</v>
      </c>
      <c r="J8" s="4" t="s">
        <v>36</v>
      </c>
      <c r="K8" s="7">
        <v>1201</v>
      </c>
      <c r="L8" s="7">
        <v>1</v>
      </c>
      <c r="M8" s="37" t="s">
        <v>37</v>
      </c>
    </row>
    <row r="9" spans="1:13" x14ac:dyDescent="0.3">
      <c r="A9" s="4" t="s">
        <v>12</v>
      </c>
      <c r="B9" s="5" t="s">
        <v>33</v>
      </c>
      <c r="C9" s="4" t="s">
        <v>33</v>
      </c>
      <c r="D9" s="6">
        <v>2</v>
      </c>
      <c r="E9" s="7" t="s">
        <v>15</v>
      </c>
      <c r="F9" s="7" t="s">
        <v>38</v>
      </c>
      <c r="G9" s="7" t="s">
        <v>17</v>
      </c>
      <c r="H9" s="6">
        <v>3</v>
      </c>
      <c r="I9" s="8" t="s">
        <v>39</v>
      </c>
      <c r="J9" s="4" t="s">
        <v>40</v>
      </c>
      <c r="K9" s="52">
        <v>1202</v>
      </c>
      <c r="L9" s="52">
        <v>1</v>
      </c>
      <c r="M9" s="49" t="s">
        <v>304</v>
      </c>
    </row>
    <row r="10" spans="1:13" x14ac:dyDescent="0.3">
      <c r="A10" s="4" t="s">
        <v>12</v>
      </c>
      <c r="B10" s="5" t="s">
        <v>33</v>
      </c>
      <c r="C10" s="4" t="s">
        <v>33</v>
      </c>
      <c r="D10" s="6">
        <v>3</v>
      </c>
      <c r="E10" s="7" t="s">
        <v>15</v>
      </c>
      <c r="F10" s="7" t="s">
        <v>41</v>
      </c>
      <c r="G10" s="7" t="s">
        <v>17</v>
      </c>
      <c r="H10" s="6">
        <v>3</v>
      </c>
      <c r="I10" s="8" t="s">
        <v>42</v>
      </c>
      <c r="J10" s="4" t="s">
        <v>30</v>
      </c>
      <c r="K10" s="53"/>
      <c r="L10" s="53"/>
      <c r="M10" s="50"/>
    </row>
    <row r="11" spans="1:13" x14ac:dyDescent="0.3">
      <c r="A11" s="4" t="s">
        <v>12</v>
      </c>
      <c r="B11" s="5" t="s">
        <v>33</v>
      </c>
      <c r="C11" s="4" t="s">
        <v>33</v>
      </c>
      <c r="D11" s="6">
        <v>2</v>
      </c>
      <c r="E11" s="7" t="s">
        <v>15</v>
      </c>
      <c r="F11" s="7" t="s">
        <v>43</v>
      </c>
      <c r="G11" s="7" t="s">
        <v>17</v>
      </c>
      <c r="H11" s="6">
        <v>3</v>
      </c>
      <c r="I11" s="8" t="s">
        <v>44</v>
      </c>
      <c r="J11" s="4" t="s">
        <v>24</v>
      </c>
      <c r="K11" s="52">
        <v>1203</v>
      </c>
      <c r="L11" s="52">
        <v>1</v>
      </c>
      <c r="M11" s="49" t="s">
        <v>305</v>
      </c>
    </row>
    <row r="12" spans="1:13" x14ac:dyDescent="0.3">
      <c r="A12" s="4" t="s">
        <v>12</v>
      </c>
      <c r="B12" s="5" t="s">
        <v>33</v>
      </c>
      <c r="C12" s="4" t="s">
        <v>33</v>
      </c>
      <c r="D12" s="6">
        <v>3</v>
      </c>
      <c r="E12" s="7" t="s">
        <v>15</v>
      </c>
      <c r="F12" s="7" t="s">
        <v>45</v>
      </c>
      <c r="G12" s="7" t="s">
        <v>17</v>
      </c>
      <c r="H12" s="6">
        <v>3</v>
      </c>
      <c r="I12" s="8" t="s">
        <v>46</v>
      </c>
      <c r="J12" s="8" t="s">
        <v>327</v>
      </c>
      <c r="K12" s="53"/>
      <c r="L12" s="53"/>
      <c r="M12" s="50"/>
    </row>
    <row r="13" spans="1:13" x14ac:dyDescent="0.3">
      <c r="A13" s="4" t="s">
        <v>12</v>
      </c>
      <c r="B13" s="5" t="s">
        <v>33</v>
      </c>
      <c r="C13" s="4" t="s">
        <v>33</v>
      </c>
      <c r="D13" s="6">
        <v>3</v>
      </c>
      <c r="E13" s="7" t="s">
        <v>15</v>
      </c>
      <c r="F13" s="7" t="s">
        <v>47</v>
      </c>
      <c r="G13" s="7" t="s">
        <v>17</v>
      </c>
      <c r="H13" s="6">
        <v>3</v>
      </c>
      <c r="I13" s="8" t="s">
        <v>48</v>
      </c>
      <c r="J13" s="4" t="s">
        <v>40</v>
      </c>
      <c r="K13" s="52">
        <v>1204</v>
      </c>
      <c r="L13" s="52">
        <v>1</v>
      </c>
      <c r="M13" s="65" t="s">
        <v>306</v>
      </c>
    </row>
    <row r="14" spans="1:13" x14ac:dyDescent="0.3">
      <c r="A14" s="4" t="s">
        <v>12</v>
      </c>
      <c r="B14" s="5" t="s">
        <v>33</v>
      </c>
      <c r="C14" s="4" t="s">
        <v>49</v>
      </c>
      <c r="D14" s="6">
        <v>4</v>
      </c>
      <c r="E14" s="7" t="s">
        <v>15</v>
      </c>
      <c r="F14" s="7" t="s">
        <v>50</v>
      </c>
      <c r="G14" s="7" t="s">
        <v>17</v>
      </c>
      <c r="H14" s="6">
        <v>3</v>
      </c>
      <c r="I14" s="8" t="s">
        <v>51</v>
      </c>
      <c r="J14" s="4" t="s">
        <v>52</v>
      </c>
      <c r="K14" s="53"/>
      <c r="L14" s="53"/>
      <c r="M14" s="66"/>
    </row>
    <row r="15" spans="1:13" x14ac:dyDescent="0.3">
      <c r="A15" s="55" t="s">
        <v>32</v>
      </c>
      <c r="B15" s="56"/>
      <c r="C15" s="57"/>
      <c r="D15" s="12"/>
      <c r="E15" s="13"/>
      <c r="F15" s="13"/>
      <c r="G15" s="13"/>
      <c r="H15" s="12"/>
      <c r="I15" s="14"/>
      <c r="J15" s="14"/>
      <c r="K15" s="13"/>
      <c r="L15" s="10">
        <f>SUM(L8:L14)</f>
        <v>4</v>
      </c>
      <c r="M15" s="39"/>
    </row>
    <row r="16" spans="1:13" x14ac:dyDescent="0.3">
      <c r="A16" s="4" t="s">
        <v>53</v>
      </c>
      <c r="B16" s="5" t="s">
        <v>324</v>
      </c>
      <c r="C16" s="4" t="s">
        <v>54</v>
      </c>
      <c r="D16" s="6">
        <v>2</v>
      </c>
      <c r="E16" s="7" t="s">
        <v>15</v>
      </c>
      <c r="F16" s="7" t="s">
        <v>55</v>
      </c>
      <c r="G16" s="7" t="s">
        <v>17</v>
      </c>
      <c r="H16" s="6">
        <v>3</v>
      </c>
      <c r="I16" s="8" t="s">
        <v>56</v>
      </c>
      <c r="J16" s="4" t="s">
        <v>57</v>
      </c>
      <c r="K16" s="7">
        <v>1301</v>
      </c>
      <c r="L16" s="7">
        <v>1</v>
      </c>
      <c r="M16" s="37" t="s">
        <v>58</v>
      </c>
    </row>
    <row r="17" spans="1:13" x14ac:dyDescent="0.3">
      <c r="A17" s="4" t="s">
        <v>53</v>
      </c>
      <c r="B17" s="5" t="s">
        <v>325</v>
      </c>
      <c r="C17" s="4" t="s">
        <v>59</v>
      </c>
      <c r="D17" s="6">
        <v>2</v>
      </c>
      <c r="E17" s="7" t="s">
        <v>15</v>
      </c>
      <c r="F17" s="7" t="s">
        <v>60</v>
      </c>
      <c r="G17" s="7" t="s">
        <v>17</v>
      </c>
      <c r="H17" s="6">
        <v>3</v>
      </c>
      <c r="I17" s="8" t="s">
        <v>61</v>
      </c>
      <c r="J17" s="4" t="s">
        <v>62</v>
      </c>
      <c r="K17" s="7">
        <v>1302</v>
      </c>
      <c r="L17" s="7">
        <v>1</v>
      </c>
      <c r="M17" s="37" t="s">
        <v>63</v>
      </c>
    </row>
    <row r="18" spans="1:13" x14ac:dyDescent="0.3">
      <c r="A18" s="4" t="s">
        <v>53</v>
      </c>
      <c r="B18" s="5" t="s">
        <v>324</v>
      </c>
      <c r="C18" s="4" t="s">
        <v>59</v>
      </c>
      <c r="D18" s="6">
        <v>2</v>
      </c>
      <c r="E18" s="7" t="s">
        <v>15</v>
      </c>
      <c r="F18" s="7" t="s">
        <v>64</v>
      </c>
      <c r="G18" s="7" t="s">
        <v>17</v>
      </c>
      <c r="H18" s="6">
        <v>3</v>
      </c>
      <c r="I18" s="8" t="s">
        <v>65</v>
      </c>
      <c r="J18" s="4" t="s">
        <v>66</v>
      </c>
      <c r="K18" s="7">
        <v>1303</v>
      </c>
      <c r="L18" s="7">
        <v>1</v>
      </c>
      <c r="M18" s="37" t="s">
        <v>67</v>
      </c>
    </row>
    <row r="19" spans="1:13" x14ac:dyDescent="0.3">
      <c r="A19" s="4" t="s">
        <v>53</v>
      </c>
      <c r="B19" s="5" t="s">
        <v>324</v>
      </c>
      <c r="C19" s="4" t="s">
        <v>59</v>
      </c>
      <c r="D19" s="6">
        <v>3</v>
      </c>
      <c r="E19" s="7" t="s">
        <v>15</v>
      </c>
      <c r="F19" s="7" t="s">
        <v>68</v>
      </c>
      <c r="G19" s="7" t="s">
        <v>17</v>
      </c>
      <c r="H19" s="6">
        <v>3</v>
      </c>
      <c r="I19" s="8" t="s">
        <v>69</v>
      </c>
      <c r="J19" s="4" t="s">
        <v>62</v>
      </c>
      <c r="K19" s="7">
        <v>1304</v>
      </c>
      <c r="L19" s="7">
        <v>1</v>
      </c>
      <c r="M19" s="37" t="s">
        <v>70</v>
      </c>
    </row>
    <row r="20" spans="1:13" x14ac:dyDescent="0.3">
      <c r="A20" s="4" t="s">
        <v>53</v>
      </c>
      <c r="B20" s="5" t="s">
        <v>325</v>
      </c>
      <c r="C20" s="4" t="s">
        <v>71</v>
      </c>
      <c r="D20" s="6">
        <v>3</v>
      </c>
      <c r="E20" s="7" t="s">
        <v>15</v>
      </c>
      <c r="F20" s="7" t="s">
        <v>72</v>
      </c>
      <c r="G20" s="7" t="s">
        <v>17</v>
      </c>
      <c r="H20" s="6">
        <v>2</v>
      </c>
      <c r="I20" s="8" t="s">
        <v>73</v>
      </c>
      <c r="J20" s="4" t="s">
        <v>74</v>
      </c>
      <c r="K20" s="7">
        <v>1305</v>
      </c>
      <c r="L20" s="7">
        <v>1</v>
      </c>
      <c r="M20" s="37"/>
    </row>
    <row r="21" spans="1:13" x14ac:dyDescent="0.3">
      <c r="A21" s="4" t="s">
        <v>53</v>
      </c>
      <c r="B21" s="5" t="s">
        <v>324</v>
      </c>
      <c r="C21" s="4" t="s">
        <v>71</v>
      </c>
      <c r="D21" s="6">
        <v>3</v>
      </c>
      <c r="E21" s="7" t="s">
        <v>15</v>
      </c>
      <c r="F21" s="7" t="s">
        <v>75</v>
      </c>
      <c r="G21" s="7" t="s">
        <v>17</v>
      </c>
      <c r="H21" s="6">
        <v>3</v>
      </c>
      <c r="I21" s="8" t="s">
        <v>76</v>
      </c>
      <c r="J21" s="4" t="s">
        <v>77</v>
      </c>
      <c r="K21" s="52">
        <v>1306</v>
      </c>
      <c r="L21" s="52">
        <v>1</v>
      </c>
      <c r="M21" s="49" t="s">
        <v>78</v>
      </c>
    </row>
    <row r="22" spans="1:13" x14ac:dyDescent="0.3">
      <c r="A22" s="4" t="s">
        <v>53</v>
      </c>
      <c r="B22" s="5" t="s">
        <v>324</v>
      </c>
      <c r="C22" s="4" t="s">
        <v>326</v>
      </c>
      <c r="D22" s="6">
        <v>4</v>
      </c>
      <c r="E22" s="7" t="s">
        <v>15</v>
      </c>
      <c r="F22" s="7" t="s">
        <v>79</v>
      </c>
      <c r="G22" s="7" t="s">
        <v>17</v>
      </c>
      <c r="H22" s="6">
        <v>2</v>
      </c>
      <c r="I22" s="8" t="s">
        <v>80</v>
      </c>
      <c r="J22" s="4" t="s">
        <v>81</v>
      </c>
      <c r="K22" s="53"/>
      <c r="L22" s="53"/>
      <c r="M22" s="50"/>
    </row>
    <row r="23" spans="1:13" x14ac:dyDescent="0.3">
      <c r="A23" s="55" t="s">
        <v>32</v>
      </c>
      <c r="B23" s="56"/>
      <c r="C23" s="57"/>
      <c r="D23" s="15"/>
      <c r="E23" s="16"/>
      <c r="F23" s="16"/>
      <c r="G23" s="13"/>
      <c r="H23" s="12"/>
      <c r="I23" s="14"/>
      <c r="J23" s="14"/>
      <c r="K23" s="13"/>
      <c r="L23" s="10">
        <f>SUM(L16:L22)</f>
        <v>6</v>
      </c>
      <c r="M23" s="39"/>
    </row>
    <row r="24" spans="1:13" x14ac:dyDescent="0.3">
      <c r="A24" s="62" t="s">
        <v>82</v>
      </c>
      <c r="B24" s="63"/>
      <c r="C24" s="63"/>
      <c r="D24" s="17"/>
      <c r="E24" s="18"/>
      <c r="F24" s="17"/>
      <c r="G24" s="19"/>
      <c r="H24" s="20"/>
      <c r="I24" s="21"/>
      <c r="J24" s="21"/>
      <c r="K24" s="22"/>
      <c r="L24" s="23">
        <f>SUM(L7,L15,L23)</f>
        <v>13</v>
      </c>
      <c r="M24" s="40"/>
    </row>
    <row r="25" spans="1:13" x14ac:dyDescent="0.3">
      <c r="A25" s="4" t="s">
        <v>83</v>
      </c>
      <c r="B25" s="5" t="s">
        <v>84</v>
      </c>
      <c r="C25" s="4" t="s">
        <v>85</v>
      </c>
      <c r="D25" s="24">
        <v>3</v>
      </c>
      <c r="E25" s="25" t="s">
        <v>15</v>
      </c>
      <c r="F25" s="25" t="s">
        <v>86</v>
      </c>
      <c r="G25" s="7" t="s">
        <v>87</v>
      </c>
      <c r="H25" s="6">
        <v>3</v>
      </c>
      <c r="I25" s="8" t="s">
        <v>88</v>
      </c>
      <c r="J25" s="4" t="s">
        <v>57</v>
      </c>
      <c r="K25" s="52">
        <v>2101</v>
      </c>
      <c r="L25" s="52">
        <v>1</v>
      </c>
      <c r="M25" s="49" t="s">
        <v>89</v>
      </c>
    </row>
    <row r="26" spans="1:13" x14ac:dyDescent="0.3">
      <c r="A26" s="4" t="s">
        <v>83</v>
      </c>
      <c r="B26" s="5" t="s">
        <v>84</v>
      </c>
      <c r="C26" s="4" t="s">
        <v>85</v>
      </c>
      <c r="D26" s="6">
        <v>3</v>
      </c>
      <c r="E26" s="7" t="s">
        <v>15</v>
      </c>
      <c r="F26" s="7" t="s">
        <v>86</v>
      </c>
      <c r="G26" s="7" t="s">
        <v>90</v>
      </c>
      <c r="H26" s="6">
        <v>3</v>
      </c>
      <c r="I26" s="8" t="s">
        <v>88</v>
      </c>
      <c r="J26" s="4" t="s">
        <v>91</v>
      </c>
      <c r="K26" s="53"/>
      <c r="L26" s="53"/>
      <c r="M26" s="50"/>
    </row>
    <row r="27" spans="1:13" x14ac:dyDescent="0.3">
      <c r="A27" s="4" t="s">
        <v>83</v>
      </c>
      <c r="B27" s="5" t="s">
        <v>84</v>
      </c>
      <c r="C27" s="4" t="s">
        <v>92</v>
      </c>
      <c r="D27" s="6">
        <v>4</v>
      </c>
      <c r="E27" s="7" t="s">
        <v>15</v>
      </c>
      <c r="F27" s="7" t="s">
        <v>93</v>
      </c>
      <c r="G27" s="7" t="s">
        <v>94</v>
      </c>
      <c r="H27" s="6">
        <v>3</v>
      </c>
      <c r="I27" s="8" t="s">
        <v>95</v>
      </c>
      <c r="J27" s="4" t="s">
        <v>24</v>
      </c>
      <c r="K27" s="7">
        <v>2102</v>
      </c>
      <c r="L27" s="7">
        <v>1</v>
      </c>
      <c r="M27" s="37" t="s">
        <v>96</v>
      </c>
    </row>
    <row r="28" spans="1:13" x14ac:dyDescent="0.3">
      <c r="A28" s="4" t="s">
        <v>83</v>
      </c>
      <c r="B28" s="5" t="s">
        <v>84</v>
      </c>
      <c r="C28" s="4" t="s">
        <v>92</v>
      </c>
      <c r="D28" s="6">
        <v>4</v>
      </c>
      <c r="E28" s="7" t="s">
        <v>15</v>
      </c>
      <c r="F28" s="7" t="s">
        <v>97</v>
      </c>
      <c r="G28" s="7" t="s">
        <v>87</v>
      </c>
      <c r="H28" s="6">
        <v>3</v>
      </c>
      <c r="I28" s="8" t="s">
        <v>98</v>
      </c>
      <c r="J28" s="4" t="s">
        <v>36</v>
      </c>
      <c r="K28" s="52">
        <v>2103</v>
      </c>
      <c r="L28" s="52">
        <v>1</v>
      </c>
      <c r="M28" s="49" t="s">
        <v>99</v>
      </c>
    </row>
    <row r="29" spans="1:13" x14ac:dyDescent="0.3">
      <c r="A29" s="4" t="s">
        <v>83</v>
      </c>
      <c r="B29" s="5" t="s">
        <v>84</v>
      </c>
      <c r="C29" s="4" t="s">
        <v>92</v>
      </c>
      <c r="D29" s="6">
        <v>4</v>
      </c>
      <c r="E29" s="7" t="s">
        <v>15</v>
      </c>
      <c r="F29" s="7" t="s">
        <v>97</v>
      </c>
      <c r="G29" s="7" t="s">
        <v>90</v>
      </c>
      <c r="H29" s="6">
        <v>3</v>
      </c>
      <c r="I29" s="8" t="s">
        <v>98</v>
      </c>
      <c r="J29" s="4" t="s">
        <v>100</v>
      </c>
      <c r="K29" s="53"/>
      <c r="L29" s="53"/>
      <c r="M29" s="50"/>
    </row>
    <row r="30" spans="1:13" x14ac:dyDescent="0.3">
      <c r="A30" s="4" t="s">
        <v>83</v>
      </c>
      <c r="B30" s="5" t="s">
        <v>84</v>
      </c>
      <c r="C30" s="4" t="s">
        <v>101</v>
      </c>
      <c r="D30" s="6">
        <v>4</v>
      </c>
      <c r="E30" s="7" t="s">
        <v>15</v>
      </c>
      <c r="F30" s="7" t="s">
        <v>102</v>
      </c>
      <c r="G30" s="7" t="s">
        <v>103</v>
      </c>
      <c r="H30" s="6">
        <v>3</v>
      </c>
      <c r="I30" s="8" t="s">
        <v>104</v>
      </c>
      <c r="J30" s="4" t="s">
        <v>52</v>
      </c>
      <c r="K30" s="52">
        <v>2104</v>
      </c>
      <c r="L30" s="52">
        <v>1</v>
      </c>
      <c r="M30" s="49" t="s">
        <v>105</v>
      </c>
    </row>
    <row r="31" spans="1:13" x14ac:dyDescent="0.3">
      <c r="A31" s="4" t="s">
        <v>83</v>
      </c>
      <c r="B31" s="5" t="s">
        <v>84</v>
      </c>
      <c r="C31" s="4" t="s">
        <v>101</v>
      </c>
      <c r="D31" s="6">
        <v>4</v>
      </c>
      <c r="E31" s="7" t="s">
        <v>15</v>
      </c>
      <c r="F31" s="7" t="s">
        <v>102</v>
      </c>
      <c r="G31" s="7" t="s">
        <v>87</v>
      </c>
      <c r="H31" s="6">
        <v>3</v>
      </c>
      <c r="I31" s="8" t="s">
        <v>104</v>
      </c>
      <c r="J31" s="4" t="s">
        <v>30</v>
      </c>
      <c r="K31" s="53"/>
      <c r="L31" s="53"/>
      <c r="M31" s="50"/>
    </row>
    <row r="32" spans="1:13" x14ac:dyDescent="0.3">
      <c r="A32" s="55" t="s">
        <v>32</v>
      </c>
      <c r="B32" s="56"/>
      <c r="C32" s="57"/>
      <c r="D32" s="12"/>
      <c r="E32" s="13"/>
      <c r="F32" s="13"/>
      <c r="G32" s="13"/>
      <c r="H32" s="12"/>
      <c r="I32" s="14"/>
      <c r="J32" s="14"/>
      <c r="K32" s="13"/>
      <c r="L32" s="10">
        <f>SUM(L25:L31)</f>
        <v>4</v>
      </c>
      <c r="M32" s="39"/>
    </row>
    <row r="33" spans="1:13" x14ac:dyDescent="0.3">
      <c r="A33" s="4" t="s">
        <v>83</v>
      </c>
      <c r="B33" s="5" t="s">
        <v>106</v>
      </c>
      <c r="C33" s="4" t="s">
        <v>106</v>
      </c>
      <c r="D33" s="6">
        <v>1</v>
      </c>
      <c r="E33" s="7" t="s">
        <v>107</v>
      </c>
      <c r="F33" s="7" t="s">
        <v>108</v>
      </c>
      <c r="G33" s="7" t="s">
        <v>17</v>
      </c>
      <c r="H33" s="6">
        <v>3</v>
      </c>
      <c r="I33" s="8" t="s">
        <v>109</v>
      </c>
      <c r="J33" s="4" t="s">
        <v>66</v>
      </c>
      <c r="K33" s="52">
        <v>2201</v>
      </c>
      <c r="L33" s="52">
        <v>1</v>
      </c>
      <c r="M33" s="49" t="s">
        <v>322</v>
      </c>
    </row>
    <row r="34" spans="1:13" x14ac:dyDescent="0.3">
      <c r="A34" s="4" t="s">
        <v>83</v>
      </c>
      <c r="B34" s="5" t="s">
        <v>106</v>
      </c>
      <c r="C34" s="4" t="s">
        <v>110</v>
      </c>
      <c r="D34" s="6">
        <v>1</v>
      </c>
      <c r="E34" s="7" t="s">
        <v>107</v>
      </c>
      <c r="F34" s="7" t="s">
        <v>111</v>
      </c>
      <c r="G34" s="7" t="s">
        <v>17</v>
      </c>
      <c r="H34" s="6">
        <v>3</v>
      </c>
      <c r="I34" s="8" t="s">
        <v>109</v>
      </c>
      <c r="J34" s="4" t="s">
        <v>112</v>
      </c>
      <c r="K34" s="53"/>
      <c r="L34" s="53"/>
      <c r="M34" s="50"/>
    </row>
    <row r="35" spans="1:13" x14ac:dyDescent="0.3">
      <c r="A35" s="4" t="s">
        <v>83</v>
      </c>
      <c r="B35" s="5" t="s">
        <v>106</v>
      </c>
      <c r="C35" s="4" t="s">
        <v>110</v>
      </c>
      <c r="D35" s="6">
        <v>1</v>
      </c>
      <c r="E35" s="7" t="s">
        <v>107</v>
      </c>
      <c r="F35" s="7" t="s">
        <v>113</v>
      </c>
      <c r="G35" s="7" t="s">
        <v>17</v>
      </c>
      <c r="H35" s="6">
        <v>3</v>
      </c>
      <c r="I35" s="8" t="s">
        <v>114</v>
      </c>
      <c r="J35" s="4" t="s">
        <v>115</v>
      </c>
      <c r="K35" s="45">
        <v>2202</v>
      </c>
      <c r="L35" s="45">
        <v>1</v>
      </c>
      <c r="M35" s="48" t="s">
        <v>329</v>
      </c>
    </row>
    <row r="36" spans="1:13" x14ac:dyDescent="0.3">
      <c r="A36" s="4" t="s">
        <v>83</v>
      </c>
      <c r="B36" s="5" t="s">
        <v>106</v>
      </c>
      <c r="C36" s="4" t="s">
        <v>106</v>
      </c>
      <c r="D36" s="6">
        <v>3</v>
      </c>
      <c r="E36" s="7" t="s">
        <v>15</v>
      </c>
      <c r="F36" s="7" t="s">
        <v>116</v>
      </c>
      <c r="G36" s="7" t="s">
        <v>17</v>
      </c>
      <c r="H36" s="6">
        <v>3</v>
      </c>
      <c r="I36" s="8" t="s">
        <v>117</v>
      </c>
      <c r="J36" s="4" t="s">
        <v>100</v>
      </c>
      <c r="K36" s="52">
        <v>2203</v>
      </c>
      <c r="L36" s="52">
        <v>1</v>
      </c>
      <c r="M36" s="49"/>
    </row>
    <row r="37" spans="1:13" x14ac:dyDescent="0.3">
      <c r="A37" s="4" t="s">
        <v>83</v>
      </c>
      <c r="B37" s="5" t="s">
        <v>106</v>
      </c>
      <c r="C37" s="4" t="s">
        <v>110</v>
      </c>
      <c r="D37" s="6">
        <v>3</v>
      </c>
      <c r="E37" s="7" t="s">
        <v>15</v>
      </c>
      <c r="F37" s="7" t="s">
        <v>118</v>
      </c>
      <c r="G37" s="7" t="s">
        <v>17</v>
      </c>
      <c r="H37" s="6">
        <v>3</v>
      </c>
      <c r="I37" s="8" t="s">
        <v>117</v>
      </c>
      <c r="J37" s="4" t="s">
        <v>119</v>
      </c>
      <c r="K37" s="53"/>
      <c r="L37" s="53"/>
      <c r="M37" s="50"/>
    </row>
    <row r="38" spans="1:13" x14ac:dyDescent="0.3">
      <c r="A38" s="4" t="s">
        <v>83</v>
      </c>
      <c r="B38" s="5" t="s">
        <v>106</v>
      </c>
      <c r="C38" s="4" t="s">
        <v>120</v>
      </c>
      <c r="D38" s="6">
        <v>4</v>
      </c>
      <c r="E38" s="7" t="s">
        <v>15</v>
      </c>
      <c r="F38" s="7" t="s">
        <v>121</v>
      </c>
      <c r="G38" s="7" t="s">
        <v>17</v>
      </c>
      <c r="H38" s="6">
        <v>3</v>
      </c>
      <c r="I38" s="8" t="s">
        <v>122</v>
      </c>
      <c r="J38" s="4" t="s">
        <v>30</v>
      </c>
      <c r="K38" s="52">
        <v>2204</v>
      </c>
      <c r="L38" s="52">
        <v>1</v>
      </c>
      <c r="M38" s="49" t="s">
        <v>321</v>
      </c>
    </row>
    <row r="39" spans="1:13" x14ac:dyDescent="0.3">
      <c r="A39" s="4" t="s">
        <v>83</v>
      </c>
      <c r="B39" s="5" t="s">
        <v>106</v>
      </c>
      <c r="C39" s="4" t="s">
        <v>123</v>
      </c>
      <c r="D39" s="6">
        <v>4</v>
      </c>
      <c r="E39" s="7" t="s">
        <v>15</v>
      </c>
      <c r="F39" s="7" t="s">
        <v>124</v>
      </c>
      <c r="G39" s="7" t="s">
        <v>17</v>
      </c>
      <c r="H39" s="6">
        <v>3</v>
      </c>
      <c r="I39" s="8" t="s">
        <v>122</v>
      </c>
      <c r="J39" s="4" t="s">
        <v>112</v>
      </c>
      <c r="K39" s="53"/>
      <c r="L39" s="53"/>
      <c r="M39" s="50"/>
    </row>
    <row r="40" spans="1:13" x14ac:dyDescent="0.3">
      <c r="A40" s="4" t="s">
        <v>83</v>
      </c>
      <c r="B40" s="5" t="s">
        <v>106</v>
      </c>
      <c r="C40" s="4" t="s">
        <v>120</v>
      </c>
      <c r="D40" s="6">
        <v>4</v>
      </c>
      <c r="E40" s="7" t="s">
        <v>15</v>
      </c>
      <c r="F40" s="7" t="s">
        <v>125</v>
      </c>
      <c r="G40" s="7" t="s">
        <v>17</v>
      </c>
      <c r="H40" s="6">
        <v>3</v>
      </c>
      <c r="I40" s="8" t="s">
        <v>126</v>
      </c>
      <c r="J40" s="4" t="s">
        <v>127</v>
      </c>
      <c r="K40" s="52">
        <v>2205</v>
      </c>
      <c r="L40" s="52">
        <v>1</v>
      </c>
      <c r="M40" s="49" t="s">
        <v>320</v>
      </c>
    </row>
    <row r="41" spans="1:13" x14ac:dyDescent="0.3">
      <c r="A41" s="4" t="s">
        <v>83</v>
      </c>
      <c r="B41" s="5" t="s">
        <v>106</v>
      </c>
      <c r="C41" s="4" t="s">
        <v>123</v>
      </c>
      <c r="D41" s="6">
        <v>4</v>
      </c>
      <c r="E41" s="7" t="s">
        <v>15</v>
      </c>
      <c r="F41" s="7" t="s">
        <v>128</v>
      </c>
      <c r="G41" s="7" t="s">
        <v>17</v>
      </c>
      <c r="H41" s="6">
        <v>3</v>
      </c>
      <c r="I41" s="8" t="s">
        <v>126</v>
      </c>
      <c r="J41" s="4" t="s">
        <v>129</v>
      </c>
      <c r="K41" s="53"/>
      <c r="L41" s="53"/>
      <c r="M41" s="50"/>
    </row>
    <row r="42" spans="1:13" x14ac:dyDescent="0.3">
      <c r="A42" s="4" t="s">
        <v>83</v>
      </c>
      <c r="B42" s="5" t="s">
        <v>106</v>
      </c>
      <c r="C42" s="4" t="s">
        <v>120</v>
      </c>
      <c r="D42" s="6">
        <v>4</v>
      </c>
      <c r="E42" s="7" t="s">
        <v>15</v>
      </c>
      <c r="F42" s="7" t="s">
        <v>130</v>
      </c>
      <c r="G42" s="7" t="s">
        <v>17</v>
      </c>
      <c r="H42" s="6">
        <v>3</v>
      </c>
      <c r="I42" s="8" t="s">
        <v>131</v>
      </c>
      <c r="J42" s="4" t="s">
        <v>100</v>
      </c>
      <c r="K42" s="52">
        <v>2206</v>
      </c>
      <c r="L42" s="52">
        <v>1</v>
      </c>
      <c r="M42" s="49" t="s">
        <v>319</v>
      </c>
    </row>
    <row r="43" spans="1:13" x14ac:dyDescent="0.3">
      <c r="A43" s="4" t="s">
        <v>83</v>
      </c>
      <c r="B43" s="5" t="s">
        <v>106</v>
      </c>
      <c r="C43" s="4" t="s">
        <v>123</v>
      </c>
      <c r="D43" s="6">
        <v>4</v>
      </c>
      <c r="E43" s="7" t="s">
        <v>15</v>
      </c>
      <c r="F43" s="7" t="s">
        <v>132</v>
      </c>
      <c r="G43" s="7" t="s">
        <v>17</v>
      </c>
      <c r="H43" s="6">
        <v>3</v>
      </c>
      <c r="I43" s="8" t="s">
        <v>131</v>
      </c>
      <c r="J43" s="4" t="s">
        <v>19</v>
      </c>
      <c r="K43" s="53"/>
      <c r="L43" s="53"/>
      <c r="M43" s="50"/>
    </row>
    <row r="44" spans="1:13" x14ac:dyDescent="0.3">
      <c r="A44" s="4" t="s">
        <v>83</v>
      </c>
      <c r="B44" s="5" t="s">
        <v>106</v>
      </c>
      <c r="C44" s="4" t="s">
        <v>133</v>
      </c>
      <c r="D44" s="6">
        <v>3</v>
      </c>
      <c r="E44" s="7" t="s">
        <v>15</v>
      </c>
      <c r="F44" s="7" t="s">
        <v>134</v>
      </c>
      <c r="G44" s="7" t="s">
        <v>17</v>
      </c>
      <c r="H44" s="6">
        <v>3</v>
      </c>
      <c r="I44" s="8" t="s">
        <v>135</v>
      </c>
      <c r="J44" s="4" t="s">
        <v>127</v>
      </c>
      <c r="K44" s="7">
        <v>2207</v>
      </c>
      <c r="L44" s="7">
        <v>1</v>
      </c>
      <c r="M44" s="44" t="s">
        <v>136</v>
      </c>
    </row>
    <row r="45" spans="1:13" x14ac:dyDescent="0.3">
      <c r="A45" s="4" t="s">
        <v>83</v>
      </c>
      <c r="B45" s="5" t="s">
        <v>106</v>
      </c>
      <c r="C45" s="4" t="s">
        <v>133</v>
      </c>
      <c r="D45" s="6">
        <v>4</v>
      </c>
      <c r="E45" s="7" t="s">
        <v>15</v>
      </c>
      <c r="F45" s="7" t="s">
        <v>137</v>
      </c>
      <c r="G45" s="7" t="s">
        <v>17</v>
      </c>
      <c r="H45" s="6">
        <v>3</v>
      </c>
      <c r="I45" s="8" t="s">
        <v>138</v>
      </c>
      <c r="J45" s="4" t="s">
        <v>24</v>
      </c>
      <c r="K45" s="7">
        <v>2208</v>
      </c>
      <c r="L45" s="7">
        <v>1</v>
      </c>
      <c r="M45" s="43" t="s">
        <v>139</v>
      </c>
    </row>
    <row r="46" spans="1:13" x14ac:dyDescent="0.3">
      <c r="A46" s="4" t="s">
        <v>83</v>
      </c>
      <c r="B46" s="5" t="s">
        <v>106</v>
      </c>
      <c r="C46" s="4" t="s">
        <v>140</v>
      </c>
      <c r="D46" s="6">
        <v>3</v>
      </c>
      <c r="E46" s="7" t="s">
        <v>15</v>
      </c>
      <c r="F46" s="7" t="s">
        <v>141</v>
      </c>
      <c r="G46" s="7" t="s">
        <v>17</v>
      </c>
      <c r="H46" s="6">
        <v>3</v>
      </c>
      <c r="I46" s="8" t="s">
        <v>135</v>
      </c>
      <c r="J46" s="4" t="s">
        <v>142</v>
      </c>
      <c r="K46" s="52">
        <v>2209</v>
      </c>
      <c r="L46" s="52">
        <v>1</v>
      </c>
      <c r="M46" s="49" t="s">
        <v>318</v>
      </c>
    </row>
    <row r="47" spans="1:13" x14ac:dyDescent="0.3">
      <c r="A47" s="4" t="s">
        <v>83</v>
      </c>
      <c r="B47" s="5" t="s">
        <v>106</v>
      </c>
      <c r="C47" s="4" t="s">
        <v>140</v>
      </c>
      <c r="D47" s="6">
        <v>4</v>
      </c>
      <c r="E47" s="7" t="s">
        <v>15</v>
      </c>
      <c r="F47" s="7" t="s">
        <v>143</v>
      </c>
      <c r="G47" s="7" t="s">
        <v>17</v>
      </c>
      <c r="H47" s="6">
        <v>3</v>
      </c>
      <c r="I47" s="8" t="s">
        <v>138</v>
      </c>
      <c r="J47" s="4" t="s">
        <v>144</v>
      </c>
      <c r="K47" s="53"/>
      <c r="L47" s="53"/>
      <c r="M47" s="50"/>
    </row>
    <row r="48" spans="1:13" x14ac:dyDescent="0.3">
      <c r="A48" s="55" t="s">
        <v>32</v>
      </c>
      <c r="B48" s="56"/>
      <c r="C48" s="57"/>
      <c r="D48" s="12"/>
      <c r="E48" s="13"/>
      <c r="F48" s="13"/>
      <c r="G48" s="13"/>
      <c r="H48" s="12"/>
      <c r="I48" s="14"/>
      <c r="J48" s="14"/>
      <c r="K48" s="13"/>
      <c r="L48" s="10">
        <f>SUM(L33:L47)</f>
        <v>9</v>
      </c>
      <c r="M48" s="39"/>
    </row>
    <row r="49" spans="1:13" x14ac:dyDescent="0.3">
      <c r="A49" s="4" t="s">
        <v>83</v>
      </c>
      <c r="B49" s="5" t="s">
        <v>145</v>
      </c>
      <c r="C49" s="4" t="s">
        <v>145</v>
      </c>
      <c r="D49" s="6">
        <v>2</v>
      </c>
      <c r="E49" s="7" t="s">
        <v>15</v>
      </c>
      <c r="F49" s="7" t="s">
        <v>146</v>
      </c>
      <c r="G49" s="7" t="s">
        <v>17</v>
      </c>
      <c r="H49" s="6">
        <v>3</v>
      </c>
      <c r="I49" s="8" t="s">
        <v>147</v>
      </c>
      <c r="J49" s="4" t="s">
        <v>148</v>
      </c>
      <c r="K49" s="52">
        <v>2301</v>
      </c>
      <c r="L49" s="52">
        <v>1</v>
      </c>
      <c r="M49" s="52"/>
    </row>
    <row r="50" spans="1:13" x14ac:dyDescent="0.3">
      <c r="A50" s="4" t="s">
        <v>83</v>
      </c>
      <c r="B50" s="5" t="s">
        <v>145</v>
      </c>
      <c r="C50" s="4" t="s">
        <v>149</v>
      </c>
      <c r="D50" s="6">
        <v>2</v>
      </c>
      <c r="E50" s="7" t="s">
        <v>15</v>
      </c>
      <c r="F50" s="7" t="s">
        <v>150</v>
      </c>
      <c r="G50" s="7" t="s">
        <v>17</v>
      </c>
      <c r="H50" s="6">
        <v>3</v>
      </c>
      <c r="I50" s="8" t="s">
        <v>147</v>
      </c>
      <c r="J50" s="4" t="s">
        <v>151</v>
      </c>
      <c r="K50" s="53"/>
      <c r="L50" s="53"/>
      <c r="M50" s="53"/>
    </row>
    <row r="51" spans="1:13" x14ac:dyDescent="0.3">
      <c r="A51" s="4" t="s">
        <v>83</v>
      </c>
      <c r="B51" s="5" t="s">
        <v>145</v>
      </c>
      <c r="C51" s="4" t="s">
        <v>152</v>
      </c>
      <c r="D51" s="6">
        <v>2</v>
      </c>
      <c r="E51" s="7" t="s">
        <v>15</v>
      </c>
      <c r="F51" s="7" t="s">
        <v>153</v>
      </c>
      <c r="G51" s="7" t="s">
        <v>17</v>
      </c>
      <c r="H51" s="6">
        <v>3</v>
      </c>
      <c r="I51" s="8" t="s">
        <v>154</v>
      </c>
      <c r="J51" s="4" t="s">
        <v>155</v>
      </c>
      <c r="K51" s="52">
        <v>2302</v>
      </c>
      <c r="L51" s="52">
        <v>1</v>
      </c>
      <c r="M51" s="49" t="s">
        <v>317</v>
      </c>
    </row>
    <row r="52" spans="1:13" x14ac:dyDescent="0.3">
      <c r="A52" s="4" t="s">
        <v>83</v>
      </c>
      <c r="B52" s="5" t="s">
        <v>145</v>
      </c>
      <c r="C52" s="4" t="s">
        <v>156</v>
      </c>
      <c r="D52" s="6">
        <v>2</v>
      </c>
      <c r="E52" s="7" t="s">
        <v>15</v>
      </c>
      <c r="F52" s="7" t="s">
        <v>157</v>
      </c>
      <c r="G52" s="7" t="s">
        <v>17</v>
      </c>
      <c r="H52" s="6">
        <v>3</v>
      </c>
      <c r="I52" s="8" t="s">
        <v>154</v>
      </c>
      <c r="J52" s="4" t="s">
        <v>158</v>
      </c>
      <c r="K52" s="53"/>
      <c r="L52" s="53"/>
      <c r="M52" s="50"/>
    </row>
    <row r="53" spans="1:13" x14ac:dyDescent="0.3">
      <c r="A53" s="4" t="s">
        <v>83</v>
      </c>
      <c r="B53" s="5" t="s">
        <v>145</v>
      </c>
      <c r="C53" s="4" t="s">
        <v>152</v>
      </c>
      <c r="D53" s="6">
        <v>3</v>
      </c>
      <c r="E53" s="7" t="s">
        <v>15</v>
      </c>
      <c r="F53" s="7" t="s">
        <v>159</v>
      </c>
      <c r="G53" s="7" t="s">
        <v>17</v>
      </c>
      <c r="H53" s="6">
        <v>3</v>
      </c>
      <c r="I53" s="8" t="s">
        <v>160</v>
      </c>
      <c r="J53" s="4" t="s">
        <v>91</v>
      </c>
      <c r="K53" s="52">
        <v>2303</v>
      </c>
      <c r="L53" s="52">
        <v>1</v>
      </c>
      <c r="M53" s="49" t="s">
        <v>316</v>
      </c>
    </row>
    <row r="54" spans="1:13" x14ac:dyDescent="0.3">
      <c r="A54" s="4" t="s">
        <v>83</v>
      </c>
      <c r="B54" s="5" t="s">
        <v>145</v>
      </c>
      <c r="C54" s="4" t="s">
        <v>156</v>
      </c>
      <c r="D54" s="6">
        <v>3</v>
      </c>
      <c r="E54" s="7" t="s">
        <v>15</v>
      </c>
      <c r="F54" s="7" t="s">
        <v>161</v>
      </c>
      <c r="G54" s="7" t="s">
        <v>17</v>
      </c>
      <c r="H54" s="6">
        <v>3</v>
      </c>
      <c r="I54" s="8" t="s">
        <v>160</v>
      </c>
      <c r="J54" s="4" t="s">
        <v>162</v>
      </c>
      <c r="K54" s="53"/>
      <c r="L54" s="53"/>
      <c r="M54" s="50"/>
    </row>
    <row r="55" spans="1:13" x14ac:dyDescent="0.3">
      <c r="A55" s="4" t="s">
        <v>83</v>
      </c>
      <c r="B55" s="5" t="s">
        <v>145</v>
      </c>
      <c r="C55" s="4" t="s">
        <v>152</v>
      </c>
      <c r="D55" s="6">
        <v>4</v>
      </c>
      <c r="E55" s="7" t="s">
        <v>15</v>
      </c>
      <c r="F55" s="7" t="s">
        <v>163</v>
      </c>
      <c r="G55" s="7" t="s">
        <v>17</v>
      </c>
      <c r="H55" s="6">
        <v>3</v>
      </c>
      <c r="I55" s="8" t="s">
        <v>164</v>
      </c>
      <c r="J55" s="4" t="s">
        <v>148</v>
      </c>
      <c r="K55" s="52">
        <v>2304</v>
      </c>
      <c r="L55" s="52">
        <v>1</v>
      </c>
      <c r="M55" s="49" t="s">
        <v>315</v>
      </c>
    </row>
    <row r="56" spans="1:13" x14ac:dyDescent="0.3">
      <c r="A56" s="4" t="s">
        <v>83</v>
      </c>
      <c r="B56" s="5" t="s">
        <v>145</v>
      </c>
      <c r="C56" s="4" t="s">
        <v>156</v>
      </c>
      <c r="D56" s="6">
        <v>4</v>
      </c>
      <c r="E56" s="7" t="s">
        <v>15</v>
      </c>
      <c r="F56" s="7" t="s">
        <v>165</v>
      </c>
      <c r="G56" s="7" t="s">
        <v>17</v>
      </c>
      <c r="H56" s="6">
        <v>3</v>
      </c>
      <c r="I56" s="8" t="s">
        <v>164</v>
      </c>
      <c r="J56" s="4" t="s">
        <v>151</v>
      </c>
      <c r="K56" s="53"/>
      <c r="L56" s="53"/>
      <c r="M56" s="50"/>
    </row>
    <row r="57" spans="1:13" x14ac:dyDescent="0.3">
      <c r="A57" s="4" t="s">
        <v>83</v>
      </c>
      <c r="B57" s="5" t="s">
        <v>145</v>
      </c>
      <c r="C57" s="4" t="s">
        <v>166</v>
      </c>
      <c r="D57" s="6">
        <v>1</v>
      </c>
      <c r="E57" s="7" t="s">
        <v>107</v>
      </c>
      <c r="F57" s="7" t="s">
        <v>167</v>
      </c>
      <c r="G57" s="7" t="s">
        <v>17</v>
      </c>
      <c r="H57" s="6">
        <v>3</v>
      </c>
      <c r="I57" s="8" t="s">
        <v>168</v>
      </c>
      <c r="J57" s="4" t="s">
        <v>66</v>
      </c>
      <c r="K57" s="52">
        <v>2305</v>
      </c>
      <c r="L57" s="52">
        <v>1</v>
      </c>
      <c r="M57" s="49" t="s">
        <v>314</v>
      </c>
    </row>
    <row r="58" spans="1:13" x14ac:dyDescent="0.3">
      <c r="A58" s="4" t="s">
        <v>83</v>
      </c>
      <c r="B58" s="5" t="s">
        <v>145</v>
      </c>
      <c r="C58" s="4" t="s">
        <v>169</v>
      </c>
      <c r="D58" s="6">
        <v>1</v>
      </c>
      <c r="E58" s="7" t="s">
        <v>107</v>
      </c>
      <c r="F58" s="7" t="s">
        <v>170</v>
      </c>
      <c r="G58" s="7" t="s">
        <v>17</v>
      </c>
      <c r="H58" s="6">
        <v>3</v>
      </c>
      <c r="I58" s="8" t="s">
        <v>171</v>
      </c>
      <c r="J58" s="4" t="s">
        <v>172</v>
      </c>
      <c r="K58" s="53"/>
      <c r="L58" s="53"/>
      <c r="M58" s="50"/>
    </row>
    <row r="59" spans="1:13" x14ac:dyDescent="0.3">
      <c r="A59" s="4" t="s">
        <v>83</v>
      </c>
      <c r="B59" s="5" t="s">
        <v>145</v>
      </c>
      <c r="C59" s="4" t="s">
        <v>166</v>
      </c>
      <c r="D59" s="6">
        <v>2</v>
      </c>
      <c r="E59" s="7" t="s">
        <v>15</v>
      </c>
      <c r="F59" s="7" t="s">
        <v>173</v>
      </c>
      <c r="G59" s="7" t="s">
        <v>17</v>
      </c>
      <c r="H59" s="6">
        <v>3</v>
      </c>
      <c r="I59" s="8" t="s">
        <v>174</v>
      </c>
      <c r="J59" s="4" t="s">
        <v>91</v>
      </c>
      <c r="K59" s="52">
        <v>2306</v>
      </c>
      <c r="L59" s="52">
        <v>1</v>
      </c>
      <c r="M59" s="49" t="s">
        <v>313</v>
      </c>
    </row>
    <row r="60" spans="1:13" x14ac:dyDescent="0.3">
      <c r="A60" s="4" t="s">
        <v>83</v>
      </c>
      <c r="B60" s="5" t="s">
        <v>145</v>
      </c>
      <c r="C60" s="4" t="s">
        <v>169</v>
      </c>
      <c r="D60" s="6">
        <v>2</v>
      </c>
      <c r="E60" s="7" t="s">
        <v>15</v>
      </c>
      <c r="F60" s="7" t="s">
        <v>175</v>
      </c>
      <c r="G60" s="7" t="s">
        <v>17</v>
      </c>
      <c r="H60" s="6">
        <v>3</v>
      </c>
      <c r="I60" s="8" t="s">
        <v>174</v>
      </c>
      <c r="J60" s="4" t="s">
        <v>162</v>
      </c>
      <c r="K60" s="53"/>
      <c r="L60" s="53"/>
      <c r="M60" s="50"/>
    </row>
    <row r="61" spans="1:13" x14ac:dyDescent="0.3">
      <c r="A61" s="4" t="s">
        <v>83</v>
      </c>
      <c r="B61" s="5" t="s">
        <v>145</v>
      </c>
      <c r="C61" s="4" t="s">
        <v>166</v>
      </c>
      <c r="D61" s="6">
        <v>3</v>
      </c>
      <c r="E61" s="7" t="s">
        <v>15</v>
      </c>
      <c r="F61" s="7" t="s">
        <v>176</v>
      </c>
      <c r="G61" s="7" t="s">
        <v>17</v>
      </c>
      <c r="H61" s="6">
        <v>3</v>
      </c>
      <c r="I61" s="8" t="s">
        <v>177</v>
      </c>
      <c r="J61" s="4" t="s">
        <v>30</v>
      </c>
      <c r="K61" s="52">
        <v>2307</v>
      </c>
      <c r="L61" s="52">
        <v>1</v>
      </c>
      <c r="M61" s="49"/>
    </row>
    <row r="62" spans="1:13" x14ac:dyDescent="0.3">
      <c r="A62" s="4" t="s">
        <v>83</v>
      </c>
      <c r="B62" s="5" t="s">
        <v>145</v>
      </c>
      <c r="C62" s="4" t="s">
        <v>169</v>
      </c>
      <c r="D62" s="6">
        <v>3</v>
      </c>
      <c r="E62" s="7" t="s">
        <v>15</v>
      </c>
      <c r="F62" s="7" t="s">
        <v>178</v>
      </c>
      <c r="G62" s="7" t="s">
        <v>17</v>
      </c>
      <c r="H62" s="6">
        <v>3</v>
      </c>
      <c r="I62" s="8" t="s">
        <v>177</v>
      </c>
      <c r="J62" s="4" t="s">
        <v>112</v>
      </c>
      <c r="K62" s="53"/>
      <c r="L62" s="53"/>
      <c r="M62" s="50"/>
    </row>
    <row r="63" spans="1:13" x14ac:dyDescent="0.3">
      <c r="A63" s="55" t="s">
        <v>32</v>
      </c>
      <c r="B63" s="56"/>
      <c r="C63" s="57"/>
      <c r="D63" s="12"/>
      <c r="E63" s="13"/>
      <c r="F63" s="13"/>
      <c r="G63" s="13"/>
      <c r="H63" s="12"/>
      <c r="I63" s="14"/>
      <c r="J63" s="14"/>
      <c r="K63" s="13"/>
      <c r="L63" s="10">
        <f>SUM(L49:L62)</f>
        <v>7</v>
      </c>
      <c r="M63" s="39"/>
    </row>
    <row r="64" spans="1:13" x14ac:dyDescent="0.3">
      <c r="A64" s="58" t="s">
        <v>179</v>
      </c>
      <c r="B64" s="59"/>
      <c r="C64" s="60"/>
      <c r="D64" s="20"/>
      <c r="E64" s="22"/>
      <c r="F64" s="22"/>
      <c r="G64" s="22"/>
      <c r="H64" s="20"/>
      <c r="I64" s="21"/>
      <c r="J64" s="21"/>
      <c r="K64" s="22"/>
      <c r="L64" s="26">
        <f>SUM(L32,L48,L63)</f>
        <v>20</v>
      </c>
      <c r="M64" s="40"/>
    </row>
    <row r="65" spans="1:13" x14ac:dyDescent="0.3">
      <c r="A65" s="4" t="s">
        <v>180</v>
      </c>
      <c r="B65" s="5" t="s">
        <v>181</v>
      </c>
      <c r="C65" s="4" t="s">
        <v>181</v>
      </c>
      <c r="D65" s="6">
        <v>3</v>
      </c>
      <c r="E65" s="7" t="s">
        <v>15</v>
      </c>
      <c r="F65" s="7" t="s">
        <v>182</v>
      </c>
      <c r="G65" s="7" t="s">
        <v>17</v>
      </c>
      <c r="H65" s="6">
        <v>3</v>
      </c>
      <c r="I65" s="8" t="s">
        <v>183</v>
      </c>
      <c r="J65" s="4" t="s">
        <v>127</v>
      </c>
      <c r="K65" s="7">
        <v>3101</v>
      </c>
      <c r="L65" s="7">
        <v>1</v>
      </c>
      <c r="M65" s="37"/>
    </row>
    <row r="66" spans="1:13" ht="15.75" customHeight="1" x14ac:dyDescent="0.3">
      <c r="A66" s="55" t="s">
        <v>32</v>
      </c>
      <c r="B66" s="56"/>
      <c r="C66" s="57"/>
      <c r="D66" s="12"/>
      <c r="E66" s="13"/>
      <c r="F66" s="13"/>
      <c r="G66" s="13"/>
      <c r="H66" s="12"/>
      <c r="I66" s="14"/>
      <c r="J66" s="14"/>
      <c r="K66" s="13"/>
      <c r="L66" s="10">
        <f>SUM(L65)</f>
        <v>1</v>
      </c>
      <c r="M66" s="39"/>
    </row>
    <row r="67" spans="1:13" x14ac:dyDescent="0.3">
      <c r="A67" s="4" t="s">
        <v>180</v>
      </c>
      <c r="B67" s="5" t="s">
        <v>184</v>
      </c>
      <c r="C67" s="4" t="s">
        <v>185</v>
      </c>
      <c r="D67" s="6">
        <v>3</v>
      </c>
      <c r="E67" s="7" t="s">
        <v>15</v>
      </c>
      <c r="F67" s="7" t="s">
        <v>186</v>
      </c>
      <c r="G67" s="7" t="s">
        <v>17</v>
      </c>
      <c r="H67" s="6">
        <v>3</v>
      </c>
      <c r="I67" s="8" t="s">
        <v>187</v>
      </c>
      <c r="J67" s="4" t="s">
        <v>66</v>
      </c>
      <c r="K67" s="7">
        <v>3201</v>
      </c>
      <c r="L67" s="7">
        <v>1</v>
      </c>
      <c r="M67" s="37" t="s">
        <v>188</v>
      </c>
    </row>
    <row r="68" spans="1:13" x14ac:dyDescent="0.3">
      <c r="A68" s="55" t="s">
        <v>32</v>
      </c>
      <c r="B68" s="56"/>
      <c r="C68" s="57"/>
      <c r="D68" s="12"/>
      <c r="E68" s="13"/>
      <c r="F68" s="13"/>
      <c r="G68" s="13"/>
      <c r="H68" s="12"/>
      <c r="I68" s="14"/>
      <c r="J68" s="14"/>
      <c r="K68" s="13"/>
      <c r="L68" s="10">
        <f>SUM(L67)</f>
        <v>1</v>
      </c>
      <c r="M68" s="39"/>
    </row>
    <row r="69" spans="1:13" x14ac:dyDescent="0.3">
      <c r="A69" s="4" t="s">
        <v>180</v>
      </c>
      <c r="B69" s="5" t="s">
        <v>189</v>
      </c>
      <c r="C69" s="4" t="s">
        <v>189</v>
      </c>
      <c r="D69" s="6">
        <v>1</v>
      </c>
      <c r="E69" s="7" t="s">
        <v>107</v>
      </c>
      <c r="F69" s="7" t="s">
        <v>190</v>
      </c>
      <c r="G69" s="7" t="s">
        <v>17</v>
      </c>
      <c r="H69" s="6">
        <v>3</v>
      </c>
      <c r="I69" s="8" t="s">
        <v>191</v>
      </c>
      <c r="J69" s="4" t="s">
        <v>127</v>
      </c>
      <c r="K69" s="52">
        <v>3301</v>
      </c>
      <c r="L69" s="52">
        <v>1</v>
      </c>
      <c r="M69" s="49" t="s">
        <v>192</v>
      </c>
    </row>
    <row r="70" spans="1:13" x14ac:dyDescent="0.3">
      <c r="A70" s="4" t="s">
        <v>180</v>
      </c>
      <c r="B70" s="5" t="s">
        <v>189</v>
      </c>
      <c r="C70" s="4" t="s">
        <v>193</v>
      </c>
      <c r="D70" s="6">
        <v>3</v>
      </c>
      <c r="E70" s="7" t="s">
        <v>15</v>
      </c>
      <c r="F70" s="7" t="s">
        <v>194</v>
      </c>
      <c r="G70" s="7" t="s">
        <v>17</v>
      </c>
      <c r="H70" s="6">
        <v>3</v>
      </c>
      <c r="I70" s="8" t="s">
        <v>195</v>
      </c>
      <c r="J70" s="4" t="s">
        <v>196</v>
      </c>
      <c r="K70" s="53"/>
      <c r="L70" s="53"/>
      <c r="M70" s="50"/>
    </row>
    <row r="71" spans="1:13" x14ac:dyDescent="0.3">
      <c r="A71" s="4" t="s">
        <v>180</v>
      </c>
      <c r="B71" s="5" t="s">
        <v>189</v>
      </c>
      <c r="C71" s="4" t="s">
        <v>189</v>
      </c>
      <c r="D71" s="6">
        <v>2</v>
      </c>
      <c r="E71" s="7" t="s">
        <v>15</v>
      </c>
      <c r="F71" s="7" t="s">
        <v>197</v>
      </c>
      <c r="G71" s="7" t="s">
        <v>17</v>
      </c>
      <c r="H71" s="6">
        <v>3</v>
      </c>
      <c r="I71" s="8" t="s">
        <v>198</v>
      </c>
      <c r="J71" s="4" t="s">
        <v>196</v>
      </c>
      <c r="K71" s="52">
        <v>3302</v>
      </c>
      <c r="L71" s="52">
        <v>1</v>
      </c>
      <c r="M71" s="49"/>
    </row>
    <row r="72" spans="1:13" x14ac:dyDescent="0.3">
      <c r="A72" s="4" t="s">
        <v>180</v>
      </c>
      <c r="B72" s="5" t="s">
        <v>189</v>
      </c>
      <c r="C72" s="4" t="s">
        <v>193</v>
      </c>
      <c r="D72" s="6">
        <v>3</v>
      </c>
      <c r="E72" s="7" t="s">
        <v>15</v>
      </c>
      <c r="F72" s="7" t="s">
        <v>199</v>
      </c>
      <c r="G72" s="7" t="s">
        <v>17</v>
      </c>
      <c r="H72" s="6">
        <v>3</v>
      </c>
      <c r="I72" s="8" t="s">
        <v>200</v>
      </c>
      <c r="J72" s="4" t="s">
        <v>24</v>
      </c>
      <c r="K72" s="53"/>
      <c r="L72" s="53"/>
      <c r="M72" s="50"/>
    </row>
    <row r="73" spans="1:13" x14ac:dyDescent="0.3">
      <c r="A73" s="4" t="s">
        <v>180</v>
      </c>
      <c r="B73" s="5" t="s">
        <v>189</v>
      </c>
      <c r="C73" s="4" t="s">
        <v>201</v>
      </c>
      <c r="D73" s="6">
        <v>3</v>
      </c>
      <c r="E73" s="7" t="s">
        <v>15</v>
      </c>
      <c r="F73" s="7" t="s">
        <v>202</v>
      </c>
      <c r="G73" s="7" t="s">
        <v>17</v>
      </c>
      <c r="H73" s="6">
        <v>3</v>
      </c>
      <c r="I73" s="8" t="s">
        <v>203</v>
      </c>
      <c r="J73" s="4" t="s">
        <v>196</v>
      </c>
      <c r="K73" s="52">
        <v>3303</v>
      </c>
      <c r="L73" s="52">
        <v>1</v>
      </c>
      <c r="M73" s="49" t="s">
        <v>312</v>
      </c>
    </row>
    <row r="74" spans="1:13" x14ac:dyDescent="0.3">
      <c r="A74" s="4" t="s">
        <v>180</v>
      </c>
      <c r="B74" s="5" t="s">
        <v>189</v>
      </c>
      <c r="C74" s="4" t="s">
        <v>201</v>
      </c>
      <c r="D74" s="6">
        <v>4</v>
      </c>
      <c r="E74" s="7" t="s">
        <v>15</v>
      </c>
      <c r="F74" s="7" t="s">
        <v>204</v>
      </c>
      <c r="G74" s="7" t="s">
        <v>17</v>
      </c>
      <c r="H74" s="6">
        <v>3</v>
      </c>
      <c r="I74" s="8" t="s">
        <v>205</v>
      </c>
      <c r="J74" s="4" t="s">
        <v>206</v>
      </c>
      <c r="K74" s="53"/>
      <c r="L74" s="53"/>
      <c r="M74" s="50"/>
    </row>
    <row r="75" spans="1:13" x14ac:dyDescent="0.3">
      <c r="A75" s="55" t="s">
        <v>32</v>
      </c>
      <c r="B75" s="56"/>
      <c r="C75" s="57"/>
      <c r="D75" s="12"/>
      <c r="E75" s="13"/>
      <c r="F75" s="13"/>
      <c r="G75" s="13"/>
      <c r="H75" s="12"/>
      <c r="I75" s="14"/>
      <c r="J75" s="14"/>
      <c r="K75" s="13"/>
      <c r="L75" s="10">
        <f>SUM(L69:L74)</f>
        <v>3</v>
      </c>
      <c r="M75" s="39"/>
    </row>
    <row r="76" spans="1:13" x14ac:dyDescent="0.3">
      <c r="A76" s="4" t="s">
        <v>180</v>
      </c>
      <c r="B76" s="27" t="s">
        <v>207</v>
      </c>
      <c r="C76" s="4" t="s">
        <v>208</v>
      </c>
      <c r="D76" s="6">
        <v>3</v>
      </c>
      <c r="E76" s="7" t="s">
        <v>15</v>
      </c>
      <c r="F76" s="7" t="s">
        <v>209</v>
      </c>
      <c r="G76" s="7" t="s">
        <v>17</v>
      </c>
      <c r="H76" s="6">
        <v>3</v>
      </c>
      <c r="I76" s="8" t="s">
        <v>210</v>
      </c>
      <c r="J76" s="4" t="s">
        <v>24</v>
      </c>
      <c r="K76" s="52">
        <v>3401</v>
      </c>
      <c r="L76" s="52">
        <v>1</v>
      </c>
      <c r="M76" s="49" t="s">
        <v>311</v>
      </c>
    </row>
    <row r="77" spans="1:13" x14ac:dyDescent="0.3">
      <c r="A77" s="4" t="s">
        <v>180</v>
      </c>
      <c r="B77" s="27" t="s">
        <v>207</v>
      </c>
      <c r="C77" s="4" t="s">
        <v>208</v>
      </c>
      <c r="D77" s="6">
        <v>2</v>
      </c>
      <c r="E77" s="7" t="s">
        <v>15</v>
      </c>
      <c r="F77" s="7" t="s">
        <v>211</v>
      </c>
      <c r="G77" s="7" t="s">
        <v>17</v>
      </c>
      <c r="H77" s="6">
        <v>3</v>
      </c>
      <c r="I77" s="8" t="s">
        <v>212</v>
      </c>
      <c r="J77" s="4" t="s">
        <v>127</v>
      </c>
      <c r="K77" s="53"/>
      <c r="L77" s="53"/>
      <c r="M77" s="50"/>
    </row>
    <row r="78" spans="1:13" x14ac:dyDescent="0.3">
      <c r="A78" s="4" t="s">
        <v>180</v>
      </c>
      <c r="B78" s="27" t="s">
        <v>207</v>
      </c>
      <c r="C78" s="4" t="s">
        <v>208</v>
      </c>
      <c r="D78" s="6">
        <v>3</v>
      </c>
      <c r="E78" s="7" t="s">
        <v>15</v>
      </c>
      <c r="F78" s="7" t="s">
        <v>213</v>
      </c>
      <c r="G78" s="7" t="s">
        <v>17</v>
      </c>
      <c r="H78" s="6">
        <v>3</v>
      </c>
      <c r="I78" s="8" t="s">
        <v>214</v>
      </c>
      <c r="J78" s="4" t="s">
        <v>155</v>
      </c>
      <c r="K78" s="52">
        <v>3402</v>
      </c>
      <c r="L78" s="52">
        <v>1</v>
      </c>
      <c r="M78" s="49" t="s">
        <v>310</v>
      </c>
    </row>
    <row r="79" spans="1:13" x14ac:dyDescent="0.3">
      <c r="A79" s="4" t="s">
        <v>180</v>
      </c>
      <c r="B79" s="27" t="s">
        <v>207</v>
      </c>
      <c r="C79" s="4" t="s">
        <v>208</v>
      </c>
      <c r="D79" s="6">
        <v>4</v>
      </c>
      <c r="E79" s="7" t="s">
        <v>15</v>
      </c>
      <c r="F79" s="7" t="s">
        <v>215</v>
      </c>
      <c r="G79" s="7" t="s">
        <v>17</v>
      </c>
      <c r="H79" s="6">
        <v>3</v>
      </c>
      <c r="I79" s="8" t="s">
        <v>216</v>
      </c>
      <c r="J79" s="4" t="s">
        <v>40</v>
      </c>
      <c r="K79" s="53"/>
      <c r="L79" s="53"/>
      <c r="M79" s="50"/>
    </row>
    <row r="80" spans="1:13" x14ac:dyDescent="0.3">
      <c r="A80" s="4" t="s">
        <v>180</v>
      </c>
      <c r="B80" s="27" t="s">
        <v>207</v>
      </c>
      <c r="C80" s="4" t="s">
        <v>208</v>
      </c>
      <c r="D80" s="6">
        <v>3</v>
      </c>
      <c r="E80" s="7" t="s">
        <v>15</v>
      </c>
      <c r="F80" s="7" t="s">
        <v>217</v>
      </c>
      <c r="G80" s="7" t="s">
        <v>17</v>
      </c>
      <c r="H80" s="6">
        <v>3</v>
      </c>
      <c r="I80" s="8" t="s">
        <v>218</v>
      </c>
      <c r="J80" s="46" t="s">
        <v>328</v>
      </c>
      <c r="K80" s="7">
        <v>3403</v>
      </c>
      <c r="L80" s="7">
        <v>1</v>
      </c>
      <c r="M80" s="37" t="s">
        <v>219</v>
      </c>
    </row>
    <row r="81" spans="1:13" ht="15.75" customHeight="1" x14ac:dyDescent="0.3">
      <c r="A81" s="55" t="s">
        <v>32</v>
      </c>
      <c r="B81" s="56"/>
      <c r="C81" s="57"/>
      <c r="D81" s="12"/>
      <c r="E81" s="13"/>
      <c r="F81" s="13"/>
      <c r="G81" s="13"/>
      <c r="H81" s="12"/>
      <c r="I81" s="14"/>
      <c r="J81" s="14"/>
      <c r="K81" s="13"/>
      <c r="L81" s="10">
        <f>SUM(L76:L80)</f>
        <v>3</v>
      </c>
      <c r="M81" s="39"/>
    </row>
    <row r="82" spans="1:13" x14ac:dyDescent="0.3">
      <c r="A82" s="4" t="s">
        <v>180</v>
      </c>
      <c r="B82" s="5" t="s">
        <v>220</v>
      </c>
      <c r="C82" s="4" t="s">
        <v>221</v>
      </c>
      <c r="D82" s="6">
        <v>4</v>
      </c>
      <c r="E82" s="7" t="s">
        <v>15</v>
      </c>
      <c r="F82" s="7" t="s">
        <v>222</v>
      </c>
      <c r="G82" s="7" t="s">
        <v>87</v>
      </c>
      <c r="H82" s="6">
        <v>3</v>
      </c>
      <c r="I82" s="8" t="s">
        <v>223</v>
      </c>
      <c r="J82" s="4" t="s">
        <v>224</v>
      </c>
      <c r="K82" s="52">
        <v>3501</v>
      </c>
      <c r="L82" s="52">
        <v>1</v>
      </c>
      <c r="M82" s="49" t="s">
        <v>307</v>
      </c>
    </row>
    <row r="83" spans="1:13" x14ac:dyDescent="0.3">
      <c r="A83" s="4" t="s">
        <v>180</v>
      </c>
      <c r="B83" s="5" t="s">
        <v>220</v>
      </c>
      <c r="C83" s="4" t="s">
        <v>221</v>
      </c>
      <c r="D83" s="6">
        <v>4</v>
      </c>
      <c r="E83" s="7" t="s">
        <v>15</v>
      </c>
      <c r="F83" s="7" t="s">
        <v>222</v>
      </c>
      <c r="G83" s="7" t="s">
        <v>90</v>
      </c>
      <c r="H83" s="6">
        <v>3</v>
      </c>
      <c r="I83" s="8" t="s">
        <v>223</v>
      </c>
      <c r="J83" s="4" t="s">
        <v>224</v>
      </c>
      <c r="K83" s="53"/>
      <c r="L83" s="53"/>
      <c r="M83" s="50"/>
    </row>
    <row r="84" spans="1:13" x14ac:dyDescent="0.3">
      <c r="A84" s="4" t="s">
        <v>180</v>
      </c>
      <c r="B84" s="5" t="s">
        <v>220</v>
      </c>
      <c r="C84" s="4" t="s">
        <v>221</v>
      </c>
      <c r="D84" s="6">
        <v>4</v>
      </c>
      <c r="E84" s="7" t="s">
        <v>15</v>
      </c>
      <c r="F84" s="7" t="s">
        <v>225</v>
      </c>
      <c r="G84" s="7" t="s">
        <v>103</v>
      </c>
      <c r="H84" s="6">
        <v>3</v>
      </c>
      <c r="I84" s="28" t="s">
        <v>226</v>
      </c>
      <c r="J84" s="4" t="s">
        <v>224</v>
      </c>
      <c r="K84" s="52">
        <v>3502</v>
      </c>
      <c r="L84" s="52">
        <v>1</v>
      </c>
      <c r="M84" s="49" t="s">
        <v>308</v>
      </c>
    </row>
    <row r="85" spans="1:13" x14ac:dyDescent="0.3">
      <c r="A85" s="4" t="s">
        <v>180</v>
      </c>
      <c r="B85" s="5" t="s">
        <v>220</v>
      </c>
      <c r="C85" s="4" t="s">
        <v>221</v>
      </c>
      <c r="D85" s="6">
        <v>4</v>
      </c>
      <c r="E85" s="7" t="s">
        <v>15</v>
      </c>
      <c r="F85" s="7" t="s">
        <v>225</v>
      </c>
      <c r="G85" s="7" t="s">
        <v>87</v>
      </c>
      <c r="H85" s="6">
        <v>3</v>
      </c>
      <c r="I85" s="28" t="s">
        <v>227</v>
      </c>
      <c r="J85" s="4" t="s">
        <v>224</v>
      </c>
      <c r="K85" s="53"/>
      <c r="L85" s="53"/>
      <c r="M85" s="50"/>
    </row>
    <row r="86" spans="1:13" x14ac:dyDescent="0.3">
      <c r="A86" s="4" t="s">
        <v>180</v>
      </c>
      <c r="B86" s="5" t="s">
        <v>220</v>
      </c>
      <c r="C86" s="4" t="s">
        <v>221</v>
      </c>
      <c r="D86" s="6">
        <v>4</v>
      </c>
      <c r="E86" s="7" t="s">
        <v>15</v>
      </c>
      <c r="F86" s="7" t="s">
        <v>225</v>
      </c>
      <c r="G86" s="7" t="s">
        <v>90</v>
      </c>
      <c r="H86" s="6">
        <v>3</v>
      </c>
      <c r="I86" s="8" t="s">
        <v>228</v>
      </c>
      <c r="J86" s="4" t="s">
        <v>224</v>
      </c>
      <c r="K86" s="52">
        <v>3503</v>
      </c>
      <c r="L86" s="52">
        <v>1</v>
      </c>
      <c r="M86" s="49" t="s">
        <v>309</v>
      </c>
    </row>
    <row r="87" spans="1:13" x14ac:dyDescent="0.3">
      <c r="A87" s="4" t="s">
        <v>180</v>
      </c>
      <c r="B87" s="5" t="s">
        <v>220</v>
      </c>
      <c r="C87" s="4" t="s">
        <v>221</v>
      </c>
      <c r="D87" s="6">
        <v>4</v>
      </c>
      <c r="E87" s="7" t="s">
        <v>15</v>
      </c>
      <c r="F87" s="7" t="s">
        <v>225</v>
      </c>
      <c r="G87" s="7" t="s">
        <v>94</v>
      </c>
      <c r="H87" s="6">
        <v>3</v>
      </c>
      <c r="I87" s="8" t="s">
        <v>228</v>
      </c>
      <c r="J87" s="4" t="s">
        <v>224</v>
      </c>
      <c r="K87" s="53"/>
      <c r="L87" s="53"/>
      <c r="M87" s="50"/>
    </row>
    <row r="88" spans="1:13" x14ac:dyDescent="0.3">
      <c r="A88" s="55" t="s">
        <v>32</v>
      </c>
      <c r="B88" s="56"/>
      <c r="C88" s="57"/>
      <c r="D88" s="12"/>
      <c r="E88" s="13"/>
      <c r="F88" s="13"/>
      <c r="G88" s="13"/>
      <c r="H88" s="12"/>
      <c r="I88" s="14"/>
      <c r="J88" s="14"/>
      <c r="K88" s="13"/>
      <c r="L88" s="10">
        <f>SUM(L82:L87)</f>
        <v>3</v>
      </c>
      <c r="M88" s="39"/>
    </row>
    <row r="89" spans="1:13" x14ac:dyDescent="0.3">
      <c r="A89" s="58" t="s">
        <v>229</v>
      </c>
      <c r="B89" s="59"/>
      <c r="C89" s="60"/>
      <c r="D89" s="29"/>
      <c r="E89" s="23"/>
      <c r="F89" s="23"/>
      <c r="G89" s="23"/>
      <c r="H89" s="29"/>
      <c r="I89" s="30"/>
      <c r="J89" s="30"/>
      <c r="K89" s="23"/>
      <c r="L89" s="23">
        <f>SUM(L66,L81,L68,L75,L88)</f>
        <v>11</v>
      </c>
      <c r="M89" s="41"/>
    </row>
    <row r="90" spans="1:13" x14ac:dyDescent="0.3">
      <c r="A90" s="4" t="s">
        <v>230</v>
      </c>
      <c r="B90" s="5" t="s">
        <v>231</v>
      </c>
      <c r="C90" s="4" t="s">
        <v>232</v>
      </c>
      <c r="D90" s="6">
        <v>3</v>
      </c>
      <c r="E90" s="7" t="s">
        <v>15</v>
      </c>
      <c r="F90" s="7" t="s">
        <v>233</v>
      </c>
      <c r="G90" s="7" t="s">
        <v>17</v>
      </c>
      <c r="H90" s="6">
        <v>3</v>
      </c>
      <c r="I90" s="8" t="s">
        <v>234</v>
      </c>
      <c r="J90" s="4" t="s">
        <v>148</v>
      </c>
      <c r="K90" s="7">
        <v>4101</v>
      </c>
      <c r="L90" s="7">
        <v>1</v>
      </c>
      <c r="M90" s="37"/>
    </row>
    <row r="91" spans="1:13" x14ac:dyDescent="0.3">
      <c r="A91" s="4" t="s">
        <v>230</v>
      </c>
      <c r="B91" s="5" t="s">
        <v>231</v>
      </c>
      <c r="C91" s="4" t="s">
        <v>235</v>
      </c>
      <c r="D91" s="6">
        <v>2</v>
      </c>
      <c r="E91" s="7" t="s">
        <v>15</v>
      </c>
      <c r="F91" s="7" t="s">
        <v>236</v>
      </c>
      <c r="G91" s="7" t="s">
        <v>17</v>
      </c>
      <c r="H91" s="6">
        <v>3</v>
      </c>
      <c r="I91" s="8" t="s">
        <v>237</v>
      </c>
      <c r="J91" s="4" t="s">
        <v>52</v>
      </c>
      <c r="K91" s="52">
        <v>4102</v>
      </c>
      <c r="L91" s="52">
        <v>1</v>
      </c>
      <c r="M91" s="52"/>
    </row>
    <row r="92" spans="1:13" x14ac:dyDescent="0.3">
      <c r="A92" s="4" t="s">
        <v>230</v>
      </c>
      <c r="B92" s="5" t="s">
        <v>231</v>
      </c>
      <c r="C92" s="4" t="s">
        <v>235</v>
      </c>
      <c r="D92" s="6">
        <v>4</v>
      </c>
      <c r="E92" s="7" t="s">
        <v>15</v>
      </c>
      <c r="F92" s="7" t="s">
        <v>238</v>
      </c>
      <c r="G92" s="7" t="s">
        <v>17</v>
      </c>
      <c r="H92" s="6">
        <v>3</v>
      </c>
      <c r="I92" s="8" t="s">
        <v>239</v>
      </c>
      <c r="J92" s="4" t="s">
        <v>148</v>
      </c>
      <c r="K92" s="53"/>
      <c r="L92" s="53"/>
      <c r="M92" s="53"/>
    </row>
    <row r="93" spans="1:13" x14ac:dyDescent="0.3">
      <c r="A93" s="4" t="s">
        <v>230</v>
      </c>
      <c r="B93" s="5" t="s">
        <v>231</v>
      </c>
      <c r="C93" s="4" t="s">
        <v>235</v>
      </c>
      <c r="D93" s="6">
        <v>3</v>
      </c>
      <c r="E93" s="7" t="s">
        <v>15</v>
      </c>
      <c r="F93" s="7" t="s">
        <v>240</v>
      </c>
      <c r="G93" s="7" t="s">
        <v>17</v>
      </c>
      <c r="H93" s="6">
        <v>4</v>
      </c>
      <c r="I93" s="8" t="s">
        <v>241</v>
      </c>
      <c r="J93" s="46" t="s">
        <v>332</v>
      </c>
      <c r="K93" s="47">
        <v>4103</v>
      </c>
      <c r="L93" s="47">
        <v>1</v>
      </c>
      <c r="M93" s="48" t="s">
        <v>330</v>
      </c>
    </row>
    <row r="94" spans="1:13" x14ac:dyDescent="0.3">
      <c r="A94" s="4" t="s">
        <v>230</v>
      </c>
      <c r="B94" s="5" t="s">
        <v>231</v>
      </c>
      <c r="C94" s="4" t="s">
        <v>235</v>
      </c>
      <c r="D94" s="6">
        <v>4</v>
      </c>
      <c r="E94" s="7" t="s">
        <v>15</v>
      </c>
      <c r="F94" s="7" t="s">
        <v>242</v>
      </c>
      <c r="G94" s="7" t="s">
        <v>17</v>
      </c>
      <c r="H94" s="6">
        <v>3</v>
      </c>
      <c r="I94" s="8" t="s">
        <v>243</v>
      </c>
      <c r="J94" s="4" t="s">
        <v>40</v>
      </c>
      <c r="K94" s="67">
        <v>4104</v>
      </c>
      <c r="L94" s="67">
        <v>1</v>
      </c>
      <c r="M94" s="44" t="s">
        <v>331</v>
      </c>
    </row>
    <row r="95" spans="1:13" x14ac:dyDescent="0.3">
      <c r="A95" s="4" t="s">
        <v>230</v>
      </c>
      <c r="B95" s="5" t="s">
        <v>244</v>
      </c>
      <c r="C95" s="4" t="s">
        <v>235</v>
      </c>
      <c r="D95" s="6">
        <v>3</v>
      </c>
      <c r="E95" s="7" t="s">
        <v>15</v>
      </c>
      <c r="F95" s="7" t="s">
        <v>245</v>
      </c>
      <c r="G95" s="7" t="s">
        <v>17</v>
      </c>
      <c r="H95" s="6">
        <v>3</v>
      </c>
      <c r="I95" s="8" t="s">
        <v>246</v>
      </c>
      <c r="J95" s="46" t="s">
        <v>333</v>
      </c>
      <c r="K95" s="67"/>
      <c r="L95" s="67"/>
      <c r="M95" s="44"/>
    </row>
    <row r="96" spans="1:13" x14ac:dyDescent="0.3">
      <c r="A96" s="55" t="s">
        <v>32</v>
      </c>
      <c r="B96" s="56"/>
      <c r="C96" s="57"/>
      <c r="D96" s="12"/>
      <c r="E96" s="13"/>
      <c r="F96" s="13"/>
      <c r="G96" s="13"/>
      <c r="H96" s="12"/>
      <c r="I96" s="14"/>
      <c r="J96" s="14"/>
      <c r="K96" s="13"/>
      <c r="L96" s="10">
        <f>SUM(L90:L95)</f>
        <v>4</v>
      </c>
      <c r="M96" s="39"/>
    </row>
    <row r="97" spans="1:13" x14ac:dyDescent="0.3">
      <c r="A97" s="4" t="s">
        <v>230</v>
      </c>
      <c r="B97" s="5" t="s">
        <v>247</v>
      </c>
      <c r="C97" s="4" t="s">
        <v>247</v>
      </c>
      <c r="D97" s="6">
        <v>2</v>
      </c>
      <c r="E97" s="7" t="s">
        <v>15</v>
      </c>
      <c r="F97" s="7" t="s">
        <v>248</v>
      </c>
      <c r="G97" s="7" t="s">
        <v>17</v>
      </c>
      <c r="H97" s="6">
        <v>3</v>
      </c>
      <c r="I97" s="8" t="s">
        <v>249</v>
      </c>
      <c r="J97" s="4" t="s">
        <v>30</v>
      </c>
      <c r="K97" s="52">
        <v>4301</v>
      </c>
      <c r="L97" s="52">
        <v>1</v>
      </c>
      <c r="M97" s="49" t="s">
        <v>250</v>
      </c>
    </row>
    <row r="98" spans="1:13" x14ac:dyDescent="0.3">
      <c r="A98" s="4" t="s">
        <v>230</v>
      </c>
      <c r="B98" s="5" t="s">
        <v>247</v>
      </c>
      <c r="C98" s="4" t="s">
        <v>251</v>
      </c>
      <c r="D98" s="6">
        <v>2</v>
      </c>
      <c r="E98" s="7" t="s">
        <v>15</v>
      </c>
      <c r="F98" s="7" t="s">
        <v>252</v>
      </c>
      <c r="G98" s="7" t="s">
        <v>17</v>
      </c>
      <c r="H98" s="6">
        <v>3</v>
      </c>
      <c r="I98" s="8" t="s">
        <v>253</v>
      </c>
      <c r="J98" s="4" t="s">
        <v>148</v>
      </c>
      <c r="K98" s="53"/>
      <c r="L98" s="53"/>
      <c r="M98" s="50"/>
    </row>
    <row r="99" spans="1:13" x14ac:dyDescent="0.3">
      <c r="A99" s="55" t="s">
        <v>32</v>
      </c>
      <c r="B99" s="56"/>
      <c r="C99" s="57"/>
      <c r="D99" s="12"/>
      <c r="E99" s="13"/>
      <c r="F99" s="13"/>
      <c r="G99" s="13"/>
      <c r="H99" s="12"/>
      <c r="I99" s="14"/>
      <c r="J99" s="14"/>
      <c r="K99" s="13"/>
      <c r="L99" s="10">
        <f>SUM(L97:L98)</f>
        <v>1</v>
      </c>
      <c r="M99" s="39"/>
    </row>
    <row r="100" spans="1:13" x14ac:dyDescent="0.3">
      <c r="A100" s="4" t="s">
        <v>230</v>
      </c>
      <c r="B100" s="5" t="s">
        <v>254</v>
      </c>
      <c r="C100" s="4" t="s">
        <v>255</v>
      </c>
      <c r="D100" s="6">
        <v>4</v>
      </c>
      <c r="E100" s="7" t="s">
        <v>15</v>
      </c>
      <c r="F100" s="7" t="s">
        <v>256</v>
      </c>
      <c r="G100" s="7" t="s">
        <v>17</v>
      </c>
      <c r="H100" s="6">
        <v>3</v>
      </c>
      <c r="I100" s="8" t="s">
        <v>257</v>
      </c>
      <c r="J100" s="4" t="s">
        <v>91</v>
      </c>
      <c r="K100" s="7">
        <v>4401</v>
      </c>
      <c r="L100" s="7">
        <v>1</v>
      </c>
      <c r="M100" s="37" t="s">
        <v>258</v>
      </c>
    </row>
    <row r="101" spans="1:13" x14ac:dyDescent="0.3">
      <c r="A101" s="55" t="s">
        <v>32</v>
      </c>
      <c r="B101" s="56"/>
      <c r="C101" s="57"/>
      <c r="D101" s="12"/>
      <c r="E101" s="13"/>
      <c r="F101" s="13"/>
      <c r="G101" s="13"/>
      <c r="H101" s="12"/>
      <c r="I101" s="14"/>
      <c r="J101" s="14"/>
      <c r="K101" s="13"/>
      <c r="L101" s="10">
        <f>SUM(L100:L100)</f>
        <v>1</v>
      </c>
      <c r="M101" s="39"/>
    </row>
    <row r="102" spans="1:13" x14ac:dyDescent="0.3">
      <c r="A102" s="58" t="s">
        <v>259</v>
      </c>
      <c r="B102" s="59"/>
      <c r="C102" s="60"/>
      <c r="D102" s="20"/>
      <c r="E102" s="22"/>
      <c r="F102" s="22"/>
      <c r="G102" s="22"/>
      <c r="H102" s="20"/>
      <c r="I102" s="21"/>
      <c r="J102" s="21"/>
      <c r="K102" s="22"/>
      <c r="L102" s="23">
        <f>SUM(L96,L99,L101)</f>
        <v>6</v>
      </c>
      <c r="M102" s="40"/>
    </row>
    <row r="103" spans="1:13" x14ac:dyDescent="0.3">
      <c r="A103" s="4" t="s">
        <v>260</v>
      </c>
      <c r="B103" s="5" t="s">
        <v>261</v>
      </c>
      <c r="C103" s="4" t="s">
        <v>261</v>
      </c>
      <c r="D103" s="6">
        <v>2</v>
      </c>
      <c r="E103" s="7" t="s">
        <v>15</v>
      </c>
      <c r="F103" s="7" t="s">
        <v>262</v>
      </c>
      <c r="G103" s="7" t="s">
        <v>17</v>
      </c>
      <c r="H103" s="6">
        <v>3</v>
      </c>
      <c r="I103" s="8" t="s">
        <v>263</v>
      </c>
      <c r="J103" s="4" t="s">
        <v>30</v>
      </c>
      <c r="K103" s="7">
        <v>5101</v>
      </c>
      <c r="L103" s="7">
        <v>1</v>
      </c>
      <c r="M103" s="37"/>
    </row>
    <row r="104" spans="1:13" x14ac:dyDescent="0.3">
      <c r="A104" s="4" t="s">
        <v>260</v>
      </c>
      <c r="B104" s="5" t="s">
        <v>261</v>
      </c>
      <c r="C104" s="4" t="s">
        <v>264</v>
      </c>
      <c r="D104" s="6">
        <v>0</v>
      </c>
      <c r="E104" s="7" t="s">
        <v>265</v>
      </c>
      <c r="F104" s="7" t="s">
        <v>266</v>
      </c>
      <c r="G104" s="7" t="s">
        <v>17</v>
      </c>
      <c r="H104" s="6">
        <v>2</v>
      </c>
      <c r="I104" s="8" t="s">
        <v>267</v>
      </c>
      <c r="J104" s="4" t="s">
        <v>268</v>
      </c>
      <c r="K104" s="7">
        <v>5102</v>
      </c>
      <c r="L104" s="7">
        <v>1</v>
      </c>
      <c r="M104" s="37" t="s">
        <v>269</v>
      </c>
    </row>
    <row r="105" spans="1:13" x14ac:dyDescent="0.3">
      <c r="A105" s="4" t="s">
        <v>260</v>
      </c>
      <c r="B105" s="5" t="s">
        <v>261</v>
      </c>
      <c r="C105" s="4" t="s">
        <v>264</v>
      </c>
      <c r="D105" s="6">
        <v>2</v>
      </c>
      <c r="E105" s="7" t="s">
        <v>270</v>
      </c>
      <c r="F105" s="7" t="s">
        <v>271</v>
      </c>
      <c r="G105" s="7" t="s">
        <v>103</v>
      </c>
      <c r="H105" s="6">
        <v>2</v>
      </c>
      <c r="I105" s="8" t="s">
        <v>272</v>
      </c>
      <c r="J105" s="4" t="s">
        <v>273</v>
      </c>
      <c r="K105" s="52">
        <v>5103</v>
      </c>
      <c r="L105" s="52">
        <v>1</v>
      </c>
      <c r="M105" s="49" t="s">
        <v>274</v>
      </c>
    </row>
    <row r="106" spans="1:13" x14ac:dyDescent="0.3">
      <c r="A106" s="4" t="s">
        <v>260</v>
      </c>
      <c r="B106" s="5" t="s">
        <v>261</v>
      </c>
      <c r="C106" s="4" t="s">
        <v>264</v>
      </c>
      <c r="D106" s="6">
        <v>2</v>
      </c>
      <c r="E106" s="7" t="s">
        <v>270</v>
      </c>
      <c r="F106" s="7" t="s">
        <v>271</v>
      </c>
      <c r="G106" s="7" t="s">
        <v>87</v>
      </c>
      <c r="H106" s="6">
        <v>2</v>
      </c>
      <c r="I106" s="8" t="s">
        <v>272</v>
      </c>
      <c r="J106" s="4" t="s">
        <v>275</v>
      </c>
      <c r="K106" s="61"/>
      <c r="L106" s="61"/>
      <c r="M106" s="51"/>
    </row>
    <row r="107" spans="1:13" x14ac:dyDescent="0.3">
      <c r="A107" s="4" t="s">
        <v>260</v>
      </c>
      <c r="B107" s="5" t="s">
        <v>261</v>
      </c>
      <c r="C107" s="4" t="s">
        <v>264</v>
      </c>
      <c r="D107" s="6">
        <v>2</v>
      </c>
      <c r="E107" s="7" t="s">
        <v>270</v>
      </c>
      <c r="F107" s="7" t="s">
        <v>271</v>
      </c>
      <c r="G107" s="7" t="s">
        <v>90</v>
      </c>
      <c r="H107" s="6">
        <v>2</v>
      </c>
      <c r="I107" s="8" t="s">
        <v>272</v>
      </c>
      <c r="J107" s="4" t="s">
        <v>276</v>
      </c>
      <c r="K107" s="53"/>
      <c r="L107" s="53"/>
      <c r="M107" s="50"/>
    </row>
    <row r="108" spans="1:13" x14ac:dyDescent="0.3">
      <c r="A108" s="4" t="s">
        <v>260</v>
      </c>
      <c r="B108" s="5" t="s">
        <v>261</v>
      </c>
      <c r="C108" s="4" t="s">
        <v>264</v>
      </c>
      <c r="D108" s="6">
        <v>2</v>
      </c>
      <c r="E108" s="7" t="s">
        <v>270</v>
      </c>
      <c r="F108" s="7" t="s">
        <v>277</v>
      </c>
      <c r="G108" s="7" t="s">
        <v>103</v>
      </c>
      <c r="H108" s="6">
        <v>2</v>
      </c>
      <c r="I108" s="8" t="s">
        <v>278</v>
      </c>
      <c r="J108" s="4" t="s">
        <v>279</v>
      </c>
      <c r="K108" s="52">
        <v>5104</v>
      </c>
      <c r="L108" s="52">
        <v>1</v>
      </c>
      <c r="M108" s="49" t="s">
        <v>280</v>
      </c>
    </row>
    <row r="109" spans="1:13" x14ac:dyDescent="0.3">
      <c r="A109" s="4" t="s">
        <v>260</v>
      </c>
      <c r="B109" s="5" t="s">
        <v>261</v>
      </c>
      <c r="C109" s="4" t="s">
        <v>264</v>
      </c>
      <c r="D109" s="6">
        <v>2</v>
      </c>
      <c r="E109" s="7" t="s">
        <v>270</v>
      </c>
      <c r="F109" s="7" t="s">
        <v>277</v>
      </c>
      <c r="G109" s="7" t="s">
        <v>87</v>
      </c>
      <c r="H109" s="6">
        <v>2</v>
      </c>
      <c r="I109" s="8" t="s">
        <v>278</v>
      </c>
      <c r="J109" s="4" t="s">
        <v>281</v>
      </c>
      <c r="K109" s="53"/>
      <c r="L109" s="53"/>
      <c r="M109" s="50"/>
    </row>
    <row r="110" spans="1:13" x14ac:dyDescent="0.3">
      <c r="A110" s="4" t="s">
        <v>260</v>
      </c>
      <c r="B110" s="5" t="s">
        <v>261</v>
      </c>
      <c r="C110" s="4" t="s">
        <v>264</v>
      </c>
      <c r="D110" s="6">
        <v>3</v>
      </c>
      <c r="E110" s="7" t="s">
        <v>270</v>
      </c>
      <c r="F110" s="7" t="s">
        <v>282</v>
      </c>
      <c r="G110" s="7" t="s">
        <v>103</v>
      </c>
      <c r="H110" s="6">
        <v>2</v>
      </c>
      <c r="I110" s="8" t="s">
        <v>283</v>
      </c>
      <c r="J110" s="4" t="s">
        <v>284</v>
      </c>
      <c r="K110" s="52">
        <v>5105</v>
      </c>
      <c r="L110" s="52">
        <v>1</v>
      </c>
      <c r="M110" s="49" t="s">
        <v>285</v>
      </c>
    </row>
    <row r="111" spans="1:13" x14ac:dyDescent="0.3">
      <c r="A111" s="4" t="s">
        <v>260</v>
      </c>
      <c r="B111" s="5" t="s">
        <v>261</v>
      </c>
      <c r="C111" s="4" t="s">
        <v>264</v>
      </c>
      <c r="D111" s="6">
        <v>3</v>
      </c>
      <c r="E111" s="7" t="s">
        <v>270</v>
      </c>
      <c r="F111" s="7" t="s">
        <v>282</v>
      </c>
      <c r="G111" s="7" t="s">
        <v>90</v>
      </c>
      <c r="H111" s="6">
        <v>2</v>
      </c>
      <c r="I111" s="8" t="s">
        <v>283</v>
      </c>
      <c r="J111" s="4" t="s">
        <v>286</v>
      </c>
      <c r="K111" s="53"/>
      <c r="L111" s="53"/>
      <c r="M111" s="50"/>
    </row>
    <row r="112" spans="1:13" x14ac:dyDescent="0.3">
      <c r="A112" s="4" t="s">
        <v>260</v>
      </c>
      <c r="B112" s="5" t="s">
        <v>261</v>
      </c>
      <c r="C112" s="4" t="s">
        <v>264</v>
      </c>
      <c r="D112" s="6">
        <v>3</v>
      </c>
      <c r="E112" s="7" t="s">
        <v>270</v>
      </c>
      <c r="F112" s="7" t="s">
        <v>287</v>
      </c>
      <c r="G112" s="7" t="s">
        <v>103</v>
      </c>
      <c r="H112" s="6">
        <v>2</v>
      </c>
      <c r="I112" s="8" t="s">
        <v>288</v>
      </c>
      <c r="J112" s="4" t="s">
        <v>289</v>
      </c>
      <c r="K112" s="52">
        <v>5106</v>
      </c>
      <c r="L112" s="52">
        <v>1</v>
      </c>
      <c r="M112" s="49" t="s">
        <v>290</v>
      </c>
    </row>
    <row r="113" spans="1:13" x14ac:dyDescent="0.3">
      <c r="A113" s="4" t="s">
        <v>260</v>
      </c>
      <c r="B113" s="5" t="s">
        <v>261</v>
      </c>
      <c r="C113" s="4" t="s">
        <v>264</v>
      </c>
      <c r="D113" s="6">
        <v>3</v>
      </c>
      <c r="E113" s="7" t="s">
        <v>270</v>
      </c>
      <c r="F113" s="7" t="s">
        <v>287</v>
      </c>
      <c r="G113" s="7" t="s">
        <v>90</v>
      </c>
      <c r="H113" s="6">
        <v>2</v>
      </c>
      <c r="I113" s="8" t="s">
        <v>288</v>
      </c>
      <c r="J113" s="4" t="s">
        <v>291</v>
      </c>
      <c r="K113" s="53"/>
      <c r="L113" s="53"/>
      <c r="M113" s="50"/>
    </row>
    <row r="114" spans="1:13" x14ac:dyDescent="0.3">
      <c r="A114" s="55" t="s">
        <v>32</v>
      </c>
      <c r="B114" s="56"/>
      <c r="C114" s="57"/>
      <c r="D114" s="12"/>
      <c r="E114" s="13"/>
      <c r="F114" s="13"/>
      <c r="G114" s="31"/>
      <c r="H114" s="12"/>
      <c r="I114" s="14"/>
      <c r="J114" s="14"/>
      <c r="K114" s="13"/>
      <c r="L114" s="10">
        <f>SUM(L103:L113)</f>
        <v>6</v>
      </c>
      <c r="M114" s="39"/>
    </row>
    <row r="115" spans="1:13" x14ac:dyDescent="0.3">
      <c r="A115" s="4" t="s">
        <v>260</v>
      </c>
      <c r="B115" s="5" t="s">
        <v>292</v>
      </c>
      <c r="C115" s="4" t="s">
        <v>292</v>
      </c>
      <c r="D115" s="6">
        <v>2</v>
      </c>
      <c r="E115" s="7" t="s">
        <v>15</v>
      </c>
      <c r="F115" s="7" t="s">
        <v>293</v>
      </c>
      <c r="G115" s="7" t="s">
        <v>17</v>
      </c>
      <c r="H115" s="6">
        <v>3</v>
      </c>
      <c r="I115" s="8" t="s">
        <v>294</v>
      </c>
      <c r="J115" s="4" t="s">
        <v>127</v>
      </c>
      <c r="K115" s="7">
        <v>5301</v>
      </c>
      <c r="L115" s="7">
        <v>1</v>
      </c>
      <c r="M115" s="37"/>
    </row>
    <row r="116" spans="1:13" x14ac:dyDescent="0.3">
      <c r="A116" s="4" t="s">
        <v>260</v>
      </c>
      <c r="B116" s="5" t="s">
        <v>292</v>
      </c>
      <c r="C116" s="4" t="s">
        <v>292</v>
      </c>
      <c r="D116" s="6">
        <v>2</v>
      </c>
      <c r="E116" s="7" t="s">
        <v>15</v>
      </c>
      <c r="F116" s="7" t="s">
        <v>295</v>
      </c>
      <c r="G116" s="7" t="s">
        <v>17</v>
      </c>
      <c r="H116" s="6">
        <v>3</v>
      </c>
      <c r="I116" s="8" t="s">
        <v>296</v>
      </c>
      <c r="J116" s="4" t="s">
        <v>91</v>
      </c>
      <c r="K116" s="7">
        <v>5302</v>
      </c>
      <c r="L116" s="7">
        <v>1</v>
      </c>
      <c r="M116" s="37"/>
    </row>
    <row r="117" spans="1:13" x14ac:dyDescent="0.3">
      <c r="A117" s="55" t="s">
        <v>32</v>
      </c>
      <c r="B117" s="56"/>
      <c r="C117" s="57"/>
      <c r="D117" s="12"/>
      <c r="E117" s="13"/>
      <c r="F117" s="13"/>
      <c r="G117" s="13"/>
      <c r="H117" s="12"/>
      <c r="I117" s="14"/>
      <c r="J117" s="14"/>
      <c r="K117" s="13"/>
      <c r="L117" s="10">
        <f>SUM(L115:L116)</f>
        <v>2</v>
      </c>
      <c r="M117" s="39"/>
    </row>
    <row r="118" spans="1:13" x14ac:dyDescent="0.3">
      <c r="A118" s="58" t="s">
        <v>297</v>
      </c>
      <c r="B118" s="59"/>
      <c r="C118" s="60"/>
      <c r="D118" s="29"/>
      <c r="E118" s="23"/>
      <c r="F118" s="23"/>
      <c r="G118" s="23"/>
      <c r="H118" s="29"/>
      <c r="I118" s="30"/>
      <c r="J118" s="30"/>
      <c r="K118" s="23"/>
      <c r="L118" s="32">
        <f>SUM(L114,L117)</f>
        <v>8</v>
      </c>
      <c r="M118" s="41"/>
    </row>
    <row r="119" spans="1:13" x14ac:dyDescent="0.3">
      <c r="A119" s="4" t="s">
        <v>298</v>
      </c>
      <c r="B119" s="5" t="s">
        <v>264</v>
      </c>
      <c r="C119" s="4" t="s">
        <v>264</v>
      </c>
      <c r="D119" s="6">
        <v>0</v>
      </c>
      <c r="E119" s="7" t="s">
        <v>299</v>
      </c>
      <c r="F119" s="7" t="s">
        <v>300</v>
      </c>
      <c r="G119" s="7" t="s">
        <v>17</v>
      </c>
      <c r="H119" s="6">
        <v>3</v>
      </c>
      <c r="I119" s="8" t="s">
        <v>301</v>
      </c>
      <c r="J119" s="4" t="s">
        <v>127</v>
      </c>
      <c r="K119" s="33">
        <v>6101</v>
      </c>
      <c r="L119" s="7">
        <v>1</v>
      </c>
      <c r="M119" s="37" t="s">
        <v>302</v>
      </c>
    </row>
    <row r="120" spans="1:13" x14ac:dyDescent="0.3">
      <c r="A120" s="55" t="s">
        <v>32</v>
      </c>
      <c r="B120" s="56"/>
      <c r="C120" s="57"/>
      <c r="D120" s="12"/>
      <c r="E120" s="13"/>
      <c r="F120" s="13"/>
      <c r="G120" s="31"/>
      <c r="H120" s="12"/>
      <c r="I120" s="14"/>
      <c r="J120" s="14"/>
      <c r="K120" s="13"/>
      <c r="L120" s="10">
        <f>SUM(L119:L119)</f>
        <v>1</v>
      </c>
      <c r="M120" s="39"/>
    </row>
    <row r="121" spans="1:13" x14ac:dyDescent="0.3">
      <c r="A121" s="54" t="s">
        <v>303</v>
      </c>
      <c r="B121" s="54"/>
      <c r="C121" s="54"/>
      <c r="D121" s="22"/>
      <c r="E121" s="22"/>
      <c r="F121" s="22"/>
      <c r="G121" s="22"/>
      <c r="H121" s="22"/>
      <c r="I121" s="21"/>
      <c r="J121" s="21"/>
      <c r="K121" s="22"/>
      <c r="L121" s="23">
        <f>SUM(L120)</f>
        <v>1</v>
      </c>
      <c r="M121" s="40"/>
    </row>
  </sheetData>
  <autoFilter ref="A2:M121"/>
  <mergeCells count="131">
    <mergeCell ref="A15:C15"/>
    <mergeCell ref="L21:L22"/>
    <mergeCell ref="A23:C23"/>
    <mergeCell ref="A24:C24"/>
    <mergeCell ref="L25:L26"/>
    <mergeCell ref="L28:L29"/>
    <mergeCell ref="K25:K26"/>
    <mergeCell ref="K28:K29"/>
    <mergeCell ref="A1:M1"/>
    <mergeCell ref="L4:L5"/>
    <mergeCell ref="A7:C7"/>
    <mergeCell ref="L9:L10"/>
    <mergeCell ref="L11:L12"/>
    <mergeCell ref="L13:L14"/>
    <mergeCell ref="M13:M14"/>
    <mergeCell ref="L40:L41"/>
    <mergeCell ref="K42:K43"/>
    <mergeCell ref="L42:L43"/>
    <mergeCell ref="L46:L47"/>
    <mergeCell ref="A48:C48"/>
    <mergeCell ref="L49:L50"/>
    <mergeCell ref="L30:L31"/>
    <mergeCell ref="A32:C32"/>
    <mergeCell ref="L33:L34"/>
    <mergeCell ref="L36:L37"/>
    <mergeCell ref="L38:L39"/>
    <mergeCell ref="K30:K31"/>
    <mergeCell ref="K33:K34"/>
    <mergeCell ref="K36:K37"/>
    <mergeCell ref="K38:K39"/>
    <mergeCell ref="K40:K41"/>
    <mergeCell ref="K46:K47"/>
    <mergeCell ref="K49:K50"/>
    <mergeCell ref="A63:C63"/>
    <mergeCell ref="A64:C64"/>
    <mergeCell ref="A66:C66"/>
    <mergeCell ref="A68:C68"/>
    <mergeCell ref="L69:L70"/>
    <mergeCell ref="L71:L72"/>
    <mergeCell ref="L51:L52"/>
    <mergeCell ref="L53:L54"/>
    <mergeCell ref="L55:L56"/>
    <mergeCell ref="L57:L58"/>
    <mergeCell ref="L59:L60"/>
    <mergeCell ref="L61:L62"/>
    <mergeCell ref="K55:K56"/>
    <mergeCell ref="K57:K58"/>
    <mergeCell ref="K59:K60"/>
    <mergeCell ref="K61:K62"/>
    <mergeCell ref="K69:K70"/>
    <mergeCell ref="K71:K72"/>
    <mergeCell ref="K51:K52"/>
    <mergeCell ref="K53:K54"/>
    <mergeCell ref="A88:C88"/>
    <mergeCell ref="A89:C89"/>
    <mergeCell ref="L91:L92"/>
    <mergeCell ref="A96:C96"/>
    <mergeCell ref="L73:L74"/>
    <mergeCell ref="A75:C75"/>
    <mergeCell ref="A81:C81"/>
    <mergeCell ref="L82:L83"/>
    <mergeCell ref="L84:L85"/>
    <mergeCell ref="L86:L87"/>
    <mergeCell ref="K73:K74"/>
    <mergeCell ref="K76:K77"/>
    <mergeCell ref="K78:K79"/>
    <mergeCell ref="K82:K83"/>
    <mergeCell ref="L76:L77"/>
    <mergeCell ref="L78:L79"/>
    <mergeCell ref="K94:K95"/>
    <mergeCell ref="L94:L95"/>
    <mergeCell ref="A121:C121"/>
    <mergeCell ref="K4:K5"/>
    <mergeCell ref="M4:M5"/>
    <mergeCell ref="K9:K10"/>
    <mergeCell ref="K11:K12"/>
    <mergeCell ref="K13:K14"/>
    <mergeCell ref="M9:M10"/>
    <mergeCell ref="M11:M12"/>
    <mergeCell ref="K21:K22"/>
    <mergeCell ref="L110:L111"/>
    <mergeCell ref="L112:L113"/>
    <mergeCell ref="A114:C114"/>
    <mergeCell ref="A117:C117"/>
    <mergeCell ref="A118:C118"/>
    <mergeCell ref="A120:C120"/>
    <mergeCell ref="K110:K111"/>
    <mergeCell ref="K112:K113"/>
    <mergeCell ref="L97:L98"/>
    <mergeCell ref="A99:C99"/>
    <mergeCell ref="A101:C101"/>
    <mergeCell ref="A102:C102"/>
    <mergeCell ref="L105:L107"/>
    <mergeCell ref="L108:L109"/>
    <mergeCell ref="K105:K107"/>
    <mergeCell ref="M112:M113"/>
    <mergeCell ref="M97:M98"/>
    <mergeCell ref="K84:K85"/>
    <mergeCell ref="K86:K87"/>
    <mergeCell ref="K91:K92"/>
    <mergeCell ref="K97:K98"/>
    <mergeCell ref="K108:K109"/>
    <mergeCell ref="M84:M85"/>
    <mergeCell ref="M86:M87"/>
    <mergeCell ref="M78:M79"/>
    <mergeCell ref="M76:M77"/>
    <mergeCell ref="M105:M107"/>
    <mergeCell ref="M108:M109"/>
    <mergeCell ref="M110:M111"/>
    <mergeCell ref="M91:M92"/>
    <mergeCell ref="M49:M50"/>
    <mergeCell ref="M73:M74"/>
    <mergeCell ref="M71:M72"/>
    <mergeCell ref="M69:M70"/>
    <mergeCell ref="M51:M52"/>
    <mergeCell ref="M53:M54"/>
    <mergeCell ref="M55:M56"/>
    <mergeCell ref="M57:M58"/>
    <mergeCell ref="M59:M60"/>
    <mergeCell ref="M61:M62"/>
    <mergeCell ref="M82:M83"/>
    <mergeCell ref="M33:M34"/>
    <mergeCell ref="M30:M31"/>
    <mergeCell ref="M28:M29"/>
    <mergeCell ref="M25:M26"/>
    <mergeCell ref="M21:M22"/>
    <mergeCell ref="M46:M47"/>
    <mergeCell ref="M42:M43"/>
    <mergeCell ref="M40:M41"/>
    <mergeCell ref="M38:M39"/>
    <mergeCell ref="M36:M3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2019-1학기 시간강사 공개초빙 교과목 현황</vt:lpstr>
      <vt:lpstr>'2019-1학기 시간강사 공개초빙 교과목 현황'!Print_Titles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2018-12-04T02:07:55Z</dcterms:created>
  <dcterms:modified xsi:type="dcterms:W3CDTF">2018-12-10T04:56:07Z</dcterms:modified>
</cp:coreProperties>
</file>